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codeName="ThisWorkbook"/>
  <mc:AlternateContent xmlns:mc="http://schemas.openxmlformats.org/markup-compatibility/2006">
    <mc:Choice Requires="x15">
      <x15ac:absPath xmlns:x15ac="http://schemas.microsoft.com/office/spreadsheetml/2010/11/ac" url="C:\Users\Travis\Desktop\"/>
    </mc:Choice>
  </mc:AlternateContent>
  <xr:revisionPtr revIDLastSave="0" documentId="13_ncr:1_{66C19D4D-D4EE-4BEA-AD01-496A29F46C88}" xr6:coauthVersionLast="46" xr6:coauthVersionMax="46" xr10:uidLastSave="{00000000-0000-0000-0000-000000000000}"/>
  <workbookProtection workbookAlgorithmName="SHA-512" workbookHashValue="5mAHNNa+uFvBRWFIC1p69IYQqJ/hkD/EzR7Y7QaPx6Ucbun3rDlqgpnNrHAscSK12EWQQdE7s1kaWfrmxi6lIg==" workbookSaltValue="nPztBO8bWNSyQ0RNivmPGQ==" workbookSpinCount="100000" lockStructure="1"/>
  <bookViews>
    <workbookView xWindow="-120" yWindow="-120" windowWidth="29040" windowHeight="15840" activeTab="3" xr2:uid="{93A5158D-CD1D-984C-AF70-4498AAAF8C82}"/>
  </bookViews>
  <sheets>
    <sheet name="Form Instructions" sheetId="16" r:id="rId1"/>
    <sheet name="1. Facility Information" sheetId="1" r:id="rId2"/>
    <sheet name="2. Emissions Units &amp; Activities" sheetId="2" r:id="rId3"/>
    <sheet name="3. Pollutant Emissions - EF" sheetId="9" r:id="rId4"/>
    <sheet name="4. Material Balance Activities" sheetId="6" r:id="rId5"/>
    <sheet name="5. Pollutant Emissions - MB" sheetId="11" r:id="rId6"/>
    <sheet name="DEQ Pollutant List" sheetId="4" r:id="rId7"/>
    <sheet name="RevHistory" sheetId="13" state="hidden" r:id="rId8"/>
  </sheets>
  <definedNames>
    <definedName name="_xlnm._FilterDatabase" localSheetId="6" hidden="1">'DEQ Pollutant List'!$B$6:$D$617</definedName>
    <definedName name="_GoBack" localSheetId="0">'Form Instructions'!#REF!</definedName>
    <definedName name="_Order1" hidden="1">255</definedName>
    <definedName name="_Order2" hidden="1">255</definedName>
    <definedName name="HAPs">'DEQ Pollutant List'!$D$617:$D$625</definedName>
    <definedName name="OLE_LINK7" localSheetId="0">'Form Instructions'!$A$1</definedName>
    <definedName name="_xlnm.Print_Area" localSheetId="0">'Form Instructions'!$A$1:$M$99</definedName>
    <definedName name="wrn.Confidential." localSheetId="0"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Redacted." localSheetId="0"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17" i="9" l="1"/>
  <c r="O17" i="9"/>
  <c r="N18" i="9"/>
  <c r="O18" i="9"/>
  <c r="N19" i="9"/>
  <c r="O19" i="9"/>
  <c r="N20" i="9"/>
  <c r="O20" i="9"/>
  <c r="N21" i="9"/>
  <c r="O21" i="9"/>
  <c r="N22" i="9"/>
  <c r="O22" i="9"/>
  <c r="N23" i="9"/>
  <c r="O23" i="9"/>
  <c r="N24" i="9"/>
  <c r="O24" i="9"/>
  <c r="N25" i="9"/>
  <c r="O25" i="9"/>
  <c r="N26" i="9"/>
  <c r="O26" i="9"/>
  <c r="N27" i="9"/>
  <c r="O27" i="9"/>
  <c r="N28" i="9"/>
  <c r="O28" i="9"/>
  <c r="N29" i="9"/>
  <c r="O29" i="9"/>
  <c r="N30" i="9"/>
  <c r="O30" i="9"/>
  <c r="N31" i="9"/>
  <c r="O31" i="9"/>
  <c r="N32" i="9"/>
  <c r="O32" i="9"/>
  <c r="N33" i="9"/>
  <c r="O33" i="9"/>
  <c r="N34" i="9"/>
  <c r="O34" i="9"/>
  <c r="N35" i="9"/>
  <c r="O35" i="9"/>
  <c r="N36" i="9"/>
  <c r="O36" i="9"/>
  <c r="N37" i="9"/>
  <c r="O37" i="9"/>
  <c r="N38" i="9"/>
  <c r="O38" i="9"/>
  <c r="N39" i="9"/>
  <c r="O39" i="9"/>
  <c r="N40" i="9"/>
  <c r="O40" i="9"/>
  <c r="N41" i="9"/>
  <c r="O41" i="9"/>
  <c r="N42" i="9"/>
  <c r="O42" i="9"/>
  <c r="N43" i="9"/>
  <c r="O43" i="9"/>
  <c r="N44" i="9"/>
  <c r="O44" i="9"/>
  <c r="N45" i="9"/>
  <c r="O45" i="9"/>
  <c r="N46" i="9"/>
  <c r="O46" i="9"/>
  <c r="N47" i="9"/>
  <c r="O47" i="9"/>
  <c r="N48" i="9"/>
  <c r="O48" i="9"/>
  <c r="N49" i="9"/>
  <c r="O49" i="9"/>
  <c r="N50" i="9"/>
  <c r="O50" i="9"/>
  <c r="N51" i="9"/>
  <c r="O51" i="9"/>
  <c r="N52" i="9"/>
  <c r="O52" i="9"/>
  <c r="N53" i="9"/>
  <c r="O53" i="9"/>
  <c r="N54" i="9"/>
  <c r="O54" i="9"/>
  <c r="N55" i="9"/>
  <c r="O55" i="9"/>
  <c r="N56" i="9"/>
  <c r="O56" i="9"/>
  <c r="N57" i="9"/>
  <c r="O57" i="9"/>
  <c r="N58" i="9"/>
  <c r="O58" i="9"/>
  <c r="N59" i="9"/>
  <c r="O59" i="9"/>
  <c r="N60" i="9"/>
  <c r="O60" i="9"/>
  <c r="N61" i="9"/>
  <c r="O61" i="9"/>
  <c r="N62" i="9"/>
  <c r="O62" i="9"/>
  <c r="N63" i="9"/>
  <c r="O63" i="9"/>
  <c r="N64" i="9"/>
  <c r="O64" i="9"/>
  <c r="N65" i="9"/>
  <c r="O65" i="9"/>
  <c r="N66" i="9"/>
  <c r="O66" i="9"/>
  <c r="N67" i="9"/>
  <c r="O67" i="9"/>
  <c r="N68" i="9"/>
  <c r="O68" i="9"/>
  <c r="N69" i="9"/>
  <c r="O69" i="9"/>
  <c r="N70" i="9"/>
  <c r="O70" i="9"/>
  <c r="N71" i="9"/>
  <c r="O71" i="9"/>
  <c r="N72" i="9"/>
  <c r="O72" i="9"/>
  <c r="N73" i="9"/>
  <c r="O73" i="9"/>
  <c r="N74" i="9"/>
  <c r="O74" i="9"/>
  <c r="N75" i="9"/>
  <c r="O75" i="9"/>
  <c r="N76" i="9"/>
  <c r="O76" i="9"/>
  <c r="N77" i="9"/>
  <c r="O77" i="9"/>
  <c r="N78" i="9"/>
  <c r="O78" i="9"/>
  <c r="N79" i="9"/>
  <c r="O79" i="9"/>
  <c r="N80" i="9"/>
  <c r="O80" i="9"/>
  <c r="N81" i="9"/>
  <c r="O81" i="9"/>
  <c r="N82" i="9"/>
  <c r="O82" i="9"/>
  <c r="N83" i="9"/>
  <c r="O83" i="9"/>
  <c r="N84" i="9"/>
  <c r="O84" i="9"/>
  <c r="N85" i="9"/>
  <c r="O85" i="9"/>
  <c r="N86" i="9"/>
  <c r="O86" i="9"/>
  <c r="N87" i="9"/>
  <c r="O87" i="9"/>
  <c r="N88" i="9"/>
  <c r="O88" i="9"/>
  <c r="N89" i="9"/>
  <c r="O89" i="9"/>
  <c r="N90" i="9"/>
  <c r="O90" i="9"/>
  <c r="N91" i="9"/>
  <c r="O91" i="9"/>
  <c r="N92" i="9"/>
  <c r="O92" i="9"/>
  <c r="N93" i="9"/>
  <c r="O93" i="9"/>
  <c r="N94" i="9"/>
  <c r="O94" i="9"/>
  <c r="N95" i="9"/>
  <c r="O95" i="9"/>
  <c r="N96" i="9"/>
  <c r="O96" i="9"/>
  <c r="N97" i="9"/>
  <c r="O97" i="9"/>
  <c r="N98" i="9"/>
  <c r="O98" i="9"/>
  <c r="N99" i="9"/>
  <c r="O99" i="9"/>
  <c r="N100" i="9"/>
  <c r="O100" i="9"/>
  <c r="N101" i="9"/>
  <c r="O101" i="9"/>
  <c r="N102" i="9"/>
  <c r="O102" i="9"/>
  <c r="N103" i="9"/>
  <c r="O103" i="9"/>
  <c r="N104" i="9"/>
  <c r="O104" i="9"/>
  <c r="N105" i="9"/>
  <c r="O105" i="9"/>
  <c r="N106" i="9"/>
  <c r="O106" i="9"/>
  <c r="N107" i="9"/>
  <c r="O107" i="9"/>
  <c r="N108" i="9"/>
  <c r="O108" i="9"/>
  <c r="N109" i="9"/>
  <c r="O109" i="9"/>
  <c r="N110" i="9"/>
  <c r="O110" i="9"/>
  <c r="N111" i="9"/>
  <c r="O111" i="9"/>
  <c r="N112" i="9"/>
  <c r="O112" i="9"/>
  <c r="N113" i="9"/>
  <c r="O113" i="9"/>
  <c r="N114" i="9"/>
  <c r="O114" i="9"/>
  <c r="N115" i="9"/>
  <c r="O115" i="9"/>
  <c r="N116" i="9"/>
  <c r="O116" i="9"/>
  <c r="N117" i="9"/>
  <c r="O117" i="9"/>
  <c r="N118" i="9"/>
  <c r="O118" i="9"/>
  <c r="N119" i="9"/>
  <c r="O119" i="9"/>
  <c r="N120" i="9"/>
  <c r="O120" i="9"/>
  <c r="N121" i="9"/>
  <c r="O121" i="9"/>
  <c r="N122" i="9"/>
  <c r="O122" i="9"/>
  <c r="N123" i="9"/>
  <c r="O123" i="9"/>
  <c r="N124" i="9"/>
  <c r="O124" i="9"/>
  <c r="N125" i="9"/>
  <c r="O125" i="9"/>
  <c r="N126" i="9"/>
  <c r="O126" i="9"/>
  <c r="N127" i="9"/>
  <c r="O127" i="9"/>
  <c r="O16" i="9"/>
  <c r="N16" i="9"/>
  <c r="K17" i="9"/>
  <c r="L17" i="9"/>
  <c r="K18" i="9"/>
  <c r="L18" i="9"/>
  <c r="K19" i="9"/>
  <c r="L19" i="9"/>
  <c r="K20" i="9"/>
  <c r="L20" i="9"/>
  <c r="K21" i="9"/>
  <c r="L21" i="9"/>
  <c r="K22" i="9"/>
  <c r="L22" i="9"/>
  <c r="K23" i="9"/>
  <c r="L23" i="9"/>
  <c r="K24" i="9"/>
  <c r="L24" i="9"/>
  <c r="K25" i="9"/>
  <c r="L25" i="9"/>
  <c r="K26" i="9"/>
  <c r="L26" i="9"/>
  <c r="K27" i="9"/>
  <c r="L27" i="9"/>
  <c r="K28" i="9"/>
  <c r="L28" i="9"/>
  <c r="K29" i="9"/>
  <c r="L29" i="9"/>
  <c r="K30" i="9"/>
  <c r="L30" i="9"/>
  <c r="K31" i="9"/>
  <c r="L31" i="9"/>
  <c r="K32" i="9"/>
  <c r="L32" i="9"/>
  <c r="K33" i="9"/>
  <c r="L33" i="9"/>
  <c r="K34" i="9"/>
  <c r="L34" i="9"/>
  <c r="K35" i="9"/>
  <c r="L35" i="9"/>
  <c r="K36" i="9"/>
  <c r="L36" i="9"/>
  <c r="K37" i="9"/>
  <c r="L37" i="9"/>
  <c r="K38" i="9"/>
  <c r="L38" i="9"/>
  <c r="K39" i="9"/>
  <c r="L39" i="9"/>
  <c r="K40" i="9"/>
  <c r="L40" i="9"/>
  <c r="K41" i="9"/>
  <c r="L41" i="9"/>
  <c r="K42" i="9"/>
  <c r="L42" i="9"/>
  <c r="K43" i="9"/>
  <c r="L43" i="9"/>
  <c r="K44" i="9"/>
  <c r="L44" i="9"/>
  <c r="K45" i="9"/>
  <c r="L45" i="9"/>
  <c r="K46" i="9"/>
  <c r="L46" i="9"/>
  <c r="K47" i="9"/>
  <c r="L47" i="9"/>
  <c r="K48" i="9"/>
  <c r="L48" i="9"/>
  <c r="K49" i="9"/>
  <c r="L49" i="9"/>
  <c r="K50" i="9"/>
  <c r="L50" i="9"/>
  <c r="K51" i="9"/>
  <c r="L51" i="9"/>
  <c r="K52" i="9"/>
  <c r="L52" i="9"/>
  <c r="K53" i="9"/>
  <c r="L53" i="9"/>
  <c r="K54" i="9"/>
  <c r="L54" i="9"/>
  <c r="K55" i="9"/>
  <c r="L55" i="9"/>
  <c r="K56" i="9"/>
  <c r="L56" i="9"/>
  <c r="K57" i="9"/>
  <c r="L57" i="9"/>
  <c r="K58" i="9"/>
  <c r="L58" i="9"/>
  <c r="K59" i="9"/>
  <c r="L59" i="9"/>
  <c r="K60" i="9"/>
  <c r="L60" i="9"/>
  <c r="K61" i="9"/>
  <c r="L61" i="9"/>
  <c r="K62" i="9"/>
  <c r="L62" i="9"/>
  <c r="K63" i="9"/>
  <c r="L63" i="9"/>
  <c r="K64" i="9"/>
  <c r="L64" i="9"/>
  <c r="K65" i="9"/>
  <c r="L65" i="9"/>
  <c r="K66" i="9"/>
  <c r="L66" i="9"/>
  <c r="K67" i="9"/>
  <c r="L67" i="9"/>
  <c r="K68" i="9"/>
  <c r="L68" i="9"/>
  <c r="K69" i="9"/>
  <c r="L69" i="9"/>
  <c r="K70" i="9"/>
  <c r="L70" i="9"/>
  <c r="K71" i="9"/>
  <c r="L71" i="9"/>
  <c r="K72" i="9"/>
  <c r="L72" i="9"/>
  <c r="K73" i="9"/>
  <c r="L73" i="9"/>
  <c r="K74" i="9"/>
  <c r="L74" i="9"/>
  <c r="K75" i="9"/>
  <c r="L75" i="9"/>
  <c r="K76" i="9"/>
  <c r="L76" i="9"/>
  <c r="K77" i="9"/>
  <c r="L77" i="9"/>
  <c r="K78" i="9"/>
  <c r="L78" i="9"/>
  <c r="K79" i="9"/>
  <c r="L79" i="9"/>
  <c r="K80" i="9"/>
  <c r="L80" i="9"/>
  <c r="K81" i="9"/>
  <c r="L81" i="9"/>
  <c r="K82" i="9"/>
  <c r="L82" i="9"/>
  <c r="K83" i="9"/>
  <c r="L83" i="9"/>
  <c r="K84" i="9"/>
  <c r="L84" i="9"/>
  <c r="K85" i="9"/>
  <c r="L85" i="9"/>
  <c r="K86" i="9"/>
  <c r="L86" i="9"/>
  <c r="K87" i="9"/>
  <c r="L87" i="9"/>
  <c r="K88" i="9"/>
  <c r="L88" i="9"/>
  <c r="K89" i="9"/>
  <c r="L89" i="9"/>
  <c r="K90" i="9"/>
  <c r="L90" i="9"/>
  <c r="K91" i="9"/>
  <c r="L91" i="9"/>
  <c r="K92" i="9"/>
  <c r="L92" i="9"/>
  <c r="K93" i="9"/>
  <c r="L93" i="9"/>
  <c r="K94" i="9"/>
  <c r="L94" i="9"/>
  <c r="K95" i="9"/>
  <c r="L95" i="9"/>
  <c r="K96" i="9"/>
  <c r="L96" i="9"/>
  <c r="K97" i="9"/>
  <c r="L97" i="9"/>
  <c r="K98" i="9"/>
  <c r="L98" i="9"/>
  <c r="K99" i="9"/>
  <c r="L99" i="9"/>
  <c r="K100" i="9"/>
  <c r="L100" i="9"/>
  <c r="K101" i="9"/>
  <c r="L101" i="9"/>
  <c r="K102" i="9"/>
  <c r="L102" i="9"/>
  <c r="K103" i="9"/>
  <c r="L103" i="9"/>
  <c r="K104" i="9"/>
  <c r="L104" i="9"/>
  <c r="K105" i="9"/>
  <c r="L105" i="9"/>
  <c r="K106" i="9"/>
  <c r="L106" i="9"/>
  <c r="K107" i="9"/>
  <c r="L107" i="9"/>
  <c r="K108" i="9"/>
  <c r="L108" i="9"/>
  <c r="K109" i="9"/>
  <c r="L109" i="9"/>
  <c r="K110" i="9"/>
  <c r="L110" i="9"/>
  <c r="K111" i="9"/>
  <c r="L111" i="9"/>
  <c r="K112" i="9"/>
  <c r="L112" i="9"/>
  <c r="K113" i="9"/>
  <c r="L113" i="9"/>
  <c r="K114" i="9"/>
  <c r="L114" i="9"/>
  <c r="K115" i="9"/>
  <c r="L115" i="9"/>
  <c r="K116" i="9"/>
  <c r="L116" i="9"/>
  <c r="K117" i="9"/>
  <c r="L117" i="9"/>
  <c r="K118" i="9"/>
  <c r="L118" i="9"/>
  <c r="K119" i="9"/>
  <c r="L119" i="9"/>
  <c r="K120" i="9"/>
  <c r="L120" i="9"/>
  <c r="K121" i="9"/>
  <c r="L121" i="9"/>
  <c r="K122" i="9"/>
  <c r="L122" i="9"/>
  <c r="K123" i="9"/>
  <c r="L123" i="9"/>
  <c r="K124" i="9"/>
  <c r="L124" i="9"/>
  <c r="K125" i="9"/>
  <c r="L125" i="9"/>
  <c r="K126" i="9"/>
  <c r="L126" i="9"/>
  <c r="K127" i="9"/>
  <c r="L127" i="9"/>
  <c r="L16" i="9"/>
  <c r="K16" i="9"/>
  <c r="G108" i="9"/>
  <c r="F108" i="9"/>
  <c r="D23" i="11" l="1"/>
  <c r="D21" i="11"/>
  <c r="D40" i="11"/>
  <c r="E40" i="11" s="1"/>
  <c r="D41" i="11"/>
  <c r="E41" i="11" s="1"/>
  <c r="D42" i="11"/>
  <c r="E42" i="11" s="1"/>
  <c r="D43" i="11"/>
  <c r="E43" i="11" s="1"/>
  <c r="D44" i="11"/>
  <c r="E44" i="11" s="1"/>
  <c r="D45" i="11"/>
  <c r="E45" i="11" s="1"/>
  <c r="D46" i="11"/>
  <c r="E46" i="11" s="1"/>
  <c r="D47" i="11"/>
  <c r="E47" i="11" s="1"/>
  <c r="D48" i="11"/>
  <c r="E48" i="11" s="1"/>
  <c r="D49" i="11"/>
  <c r="E49" i="11" s="1"/>
  <c r="D50" i="11"/>
  <c r="E50" i="11" s="1"/>
  <c r="D51" i="11"/>
  <c r="E51" i="11" s="1"/>
  <c r="D52" i="11"/>
  <c r="E52" i="11" s="1"/>
  <c r="D53" i="11"/>
  <c r="E53" i="11" s="1"/>
  <c r="D54" i="11"/>
  <c r="E54" i="11" s="1"/>
  <c r="D55" i="11"/>
  <c r="E55" i="11" s="1"/>
  <c r="D56" i="11"/>
  <c r="E56" i="11" s="1"/>
  <c r="D57" i="11"/>
  <c r="E57" i="11" s="1"/>
  <c r="D58" i="11"/>
  <c r="E58" i="11" s="1"/>
  <c r="D59" i="11"/>
  <c r="E59" i="11" s="1"/>
  <c r="D60" i="11"/>
  <c r="E60" i="11" s="1"/>
  <c r="D61" i="11"/>
  <c r="E61" i="11" s="1"/>
  <c r="D62" i="11"/>
  <c r="E62" i="11" s="1"/>
  <c r="D63" i="11"/>
  <c r="E63" i="11" s="1"/>
  <c r="D64" i="11"/>
  <c r="E64" i="11" s="1"/>
  <c r="D65" i="11"/>
  <c r="E65" i="11" s="1"/>
  <c r="D66" i="11"/>
  <c r="E66" i="11" s="1"/>
  <c r="D67" i="11"/>
  <c r="E67" i="11" s="1"/>
  <c r="D68" i="11"/>
  <c r="E68" i="11" s="1"/>
  <c r="D69" i="11"/>
  <c r="E69" i="11" s="1"/>
  <c r="D70" i="11"/>
  <c r="E70" i="11" s="1"/>
  <c r="D71" i="11"/>
  <c r="E71" i="11" s="1"/>
  <c r="D72" i="11"/>
  <c r="E72" i="11" s="1"/>
  <c r="D73" i="11"/>
  <c r="E73" i="11" s="1"/>
  <c r="D74" i="11"/>
  <c r="E74" i="11" s="1"/>
  <c r="D75" i="11"/>
  <c r="E75" i="11" s="1"/>
  <c r="D76" i="11"/>
  <c r="E76" i="11" s="1"/>
  <c r="D77" i="11"/>
  <c r="E77" i="11" s="1"/>
  <c r="D78" i="11"/>
  <c r="E78" i="11" s="1"/>
  <c r="D79" i="11"/>
  <c r="E79" i="11" s="1"/>
  <c r="D80" i="11"/>
  <c r="E80" i="11" s="1"/>
  <c r="D81" i="11"/>
  <c r="E81" i="11" s="1"/>
  <c r="D82" i="11"/>
  <c r="E82" i="11" s="1"/>
  <c r="D83" i="11"/>
  <c r="E83" i="11" s="1"/>
  <c r="D84" i="11"/>
  <c r="E84" i="11" s="1"/>
  <c r="D85" i="11"/>
  <c r="E85" i="11" s="1"/>
  <c r="D86" i="11"/>
  <c r="E86" i="11" s="1"/>
  <c r="D87" i="11"/>
  <c r="E87" i="11" s="1"/>
  <c r="D88" i="11"/>
  <c r="E88" i="11" s="1"/>
  <c r="D89" i="11"/>
  <c r="E89" i="11" s="1"/>
  <c r="D90" i="11"/>
  <c r="E90" i="11" s="1"/>
  <c r="D91" i="11"/>
  <c r="E91" i="11" s="1"/>
  <c r="D92" i="11"/>
  <c r="E92" i="11" s="1"/>
  <c r="D93" i="11"/>
  <c r="E93" i="11" s="1"/>
  <c r="D94" i="11"/>
  <c r="E94" i="11" s="1"/>
  <c r="D95" i="11"/>
  <c r="E95" i="11" s="1"/>
  <c r="D96" i="11"/>
  <c r="E96" i="11" s="1"/>
  <c r="D97" i="11"/>
  <c r="E97" i="11" s="1"/>
  <c r="D98" i="11"/>
  <c r="E98" i="11" s="1"/>
  <c r="D99" i="11"/>
  <c r="E99" i="11" s="1"/>
  <c r="D100" i="11"/>
  <c r="E100" i="11" s="1"/>
  <c r="D101" i="11"/>
  <c r="E101" i="11" s="1"/>
  <c r="D102" i="11"/>
  <c r="E102" i="11" s="1"/>
  <c r="D103" i="11"/>
  <c r="E103" i="11" s="1"/>
  <c r="D104" i="11"/>
  <c r="E104" i="11" s="1"/>
  <c r="D105" i="11"/>
  <c r="E105" i="11" s="1"/>
  <c r="D106" i="11"/>
  <c r="E106" i="11" s="1"/>
  <c r="D107" i="11"/>
  <c r="E107" i="11" s="1"/>
  <c r="D108" i="11"/>
  <c r="E108" i="11" s="1"/>
  <c r="D109" i="11"/>
  <c r="E109" i="11" s="1"/>
  <c r="D110" i="11"/>
  <c r="E110" i="11" s="1"/>
  <c r="D111" i="11"/>
  <c r="E111" i="11" s="1"/>
  <c r="D112" i="11"/>
  <c r="E112" i="11" s="1"/>
  <c r="D113" i="11"/>
  <c r="E113" i="11" s="1"/>
  <c r="D114" i="11"/>
  <c r="E114" i="11" s="1"/>
  <c r="D115" i="11"/>
  <c r="E115" i="11" s="1"/>
  <c r="D116" i="11"/>
  <c r="E116" i="11" s="1"/>
  <c r="D117" i="11"/>
  <c r="E117" i="11" s="1"/>
  <c r="D118" i="11"/>
  <c r="E118" i="11" s="1"/>
  <c r="D119" i="11"/>
  <c r="E119" i="11" s="1"/>
  <c r="D120" i="11"/>
  <c r="E120" i="11" s="1"/>
  <c r="D121" i="11"/>
  <c r="E121" i="11" s="1"/>
  <c r="D122" i="11"/>
  <c r="E122" i="11" s="1"/>
  <c r="D123" i="11"/>
  <c r="E123" i="11" s="1"/>
  <c r="D124" i="11"/>
  <c r="E124" i="11" s="1"/>
  <c r="D125" i="11"/>
  <c r="E125" i="11" s="1"/>
  <c r="D126" i="11"/>
  <c r="E126" i="11" s="1"/>
  <c r="D127" i="11"/>
  <c r="E127" i="11" s="1"/>
  <c r="D128" i="11"/>
  <c r="E128" i="11" s="1"/>
  <c r="D129" i="11"/>
  <c r="E129" i="11" s="1"/>
  <c r="D130" i="11"/>
  <c r="E130" i="11" s="1"/>
  <c r="D131" i="11"/>
  <c r="E131" i="11" s="1"/>
  <c r="D132" i="11"/>
  <c r="E132" i="11" s="1"/>
  <c r="D133" i="11"/>
  <c r="E133" i="11" s="1"/>
  <c r="D134" i="11"/>
  <c r="E134" i="11" s="1"/>
  <c r="D135" i="11"/>
  <c r="E135" i="11" s="1"/>
  <c r="D136" i="11"/>
  <c r="E136" i="11" s="1"/>
  <c r="D137" i="11"/>
  <c r="E137" i="11" s="1"/>
  <c r="D138" i="11"/>
  <c r="E138" i="11" s="1"/>
  <c r="D139" i="11"/>
  <c r="E139" i="11" s="1"/>
  <c r="D140" i="11"/>
  <c r="E140" i="11" s="1"/>
  <c r="D141" i="11"/>
  <c r="E141" i="11" s="1"/>
  <c r="D142" i="11"/>
  <c r="E142" i="11" s="1"/>
  <c r="D143" i="11"/>
  <c r="E143" i="11" s="1"/>
  <c r="D144" i="11"/>
  <c r="E144" i="11" s="1"/>
  <c r="D145" i="11"/>
  <c r="E145" i="11" s="1"/>
  <c r="D146" i="11"/>
  <c r="E146" i="11" s="1"/>
  <c r="D147" i="11"/>
  <c r="E147" i="11" s="1"/>
  <c r="D148" i="11"/>
  <c r="E148" i="11" s="1"/>
  <c r="D149" i="11"/>
  <c r="E149" i="11" s="1"/>
  <c r="D150" i="11"/>
  <c r="E150" i="11" s="1"/>
  <c r="D151" i="11"/>
  <c r="E151" i="11" s="1"/>
  <c r="D152" i="11"/>
  <c r="E152" i="11" s="1"/>
  <c r="D153" i="11"/>
  <c r="E153" i="11" s="1"/>
  <c r="D154" i="11"/>
  <c r="E154" i="11" s="1"/>
  <c r="D155" i="11"/>
  <c r="E155" i="11" s="1"/>
  <c r="D156" i="11"/>
  <c r="E156" i="11" s="1"/>
  <c r="D157" i="11"/>
  <c r="E157" i="11" s="1"/>
  <c r="D158" i="11"/>
  <c r="E158" i="11" s="1"/>
  <c r="D159" i="11"/>
  <c r="E159" i="11" s="1"/>
  <c r="D160" i="11"/>
  <c r="E160" i="11" s="1"/>
  <c r="D161" i="11"/>
  <c r="E161" i="11" s="1"/>
  <c r="D162" i="11"/>
  <c r="E162" i="11" s="1"/>
  <c r="D163" i="11"/>
  <c r="E163" i="11" s="1"/>
  <c r="D164" i="11"/>
  <c r="E164" i="11" s="1"/>
  <c r="D165" i="11"/>
  <c r="E165" i="11" s="1"/>
  <c r="D166" i="11"/>
  <c r="E166" i="11" s="1"/>
  <c r="D167" i="11"/>
  <c r="E167" i="11" s="1"/>
  <c r="D168" i="11"/>
  <c r="E168" i="11" s="1"/>
  <c r="D169" i="11"/>
  <c r="E169" i="11" s="1"/>
  <c r="D170" i="11"/>
  <c r="E170" i="11" s="1"/>
  <c r="D171" i="11"/>
  <c r="E171" i="11" s="1"/>
  <c r="D172" i="11"/>
  <c r="E172" i="11" s="1"/>
  <c r="D173" i="11"/>
  <c r="E173" i="11" s="1"/>
  <c r="D174" i="11"/>
  <c r="E174" i="11" s="1"/>
  <c r="D175" i="11"/>
  <c r="E175" i="11" s="1"/>
  <c r="D176" i="11"/>
  <c r="E176" i="11" s="1"/>
  <c r="D177" i="11"/>
  <c r="E177" i="11" s="1"/>
  <c r="D178" i="11"/>
  <c r="E178" i="11" s="1"/>
  <c r="D179" i="11"/>
  <c r="E179" i="11" s="1"/>
  <c r="D180" i="11"/>
  <c r="E180" i="11" s="1"/>
  <c r="D181" i="11"/>
  <c r="E181" i="11" s="1"/>
  <c r="D182" i="11"/>
  <c r="E182" i="11" s="1"/>
  <c r="D183" i="11"/>
  <c r="E183" i="11" s="1"/>
  <c r="D184" i="11"/>
  <c r="E184" i="11" s="1"/>
  <c r="D185" i="11"/>
  <c r="E185" i="11" s="1"/>
  <c r="D186" i="11"/>
  <c r="E186" i="11" s="1"/>
  <c r="D187" i="11"/>
  <c r="E187" i="11" s="1"/>
  <c r="D188" i="11"/>
  <c r="E188" i="11" s="1"/>
  <c r="D189" i="11"/>
  <c r="E189" i="11" s="1"/>
  <c r="D190" i="11"/>
  <c r="E190" i="11" s="1"/>
  <c r="D191" i="11"/>
  <c r="E191" i="11" s="1"/>
  <c r="D192" i="11"/>
  <c r="E192" i="11" s="1"/>
  <c r="D193" i="11"/>
  <c r="E193" i="11" s="1"/>
  <c r="D194" i="11"/>
  <c r="E194" i="11" s="1"/>
  <c r="D195" i="11"/>
  <c r="E195" i="11" s="1"/>
  <c r="D196" i="11"/>
  <c r="E196" i="11" s="1"/>
  <c r="D197" i="11"/>
  <c r="E197" i="11" s="1"/>
  <c r="D198" i="11"/>
  <c r="E198" i="11" s="1"/>
  <c r="D199" i="11"/>
  <c r="E199" i="11" s="1"/>
  <c r="D200" i="11"/>
  <c r="E200" i="11" s="1"/>
  <c r="D201" i="11"/>
  <c r="E201" i="11" s="1"/>
  <c r="D202" i="11"/>
  <c r="E202" i="11" s="1"/>
  <c r="D203" i="11"/>
  <c r="E203" i="11" s="1"/>
  <c r="D204" i="11"/>
  <c r="E204" i="11" s="1"/>
  <c r="D205" i="11"/>
  <c r="E205" i="11" s="1"/>
  <c r="D206" i="11"/>
  <c r="E206" i="11" s="1"/>
  <c r="D207" i="11"/>
  <c r="E207" i="11" s="1"/>
  <c r="D208" i="11"/>
  <c r="E208" i="11" s="1"/>
  <c r="D209" i="11"/>
  <c r="E209" i="11" s="1"/>
  <c r="D210" i="11"/>
  <c r="E210" i="11" s="1"/>
  <c r="D211" i="11"/>
  <c r="E211" i="11" s="1"/>
  <c r="D212" i="11"/>
  <c r="E212" i="11" s="1"/>
  <c r="D213" i="11"/>
  <c r="E213" i="11" s="1"/>
  <c r="D214" i="11"/>
  <c r="E214" i="11" s="1"/>
  <c r="D215" i="11"/>
  <c r="E215" i="11" s="1"/>
  <c r="D216" i="11"/>
  <c r="E216" i="11" s="1"/>
  <c r="D217" i="11"/>
  <c r="E217" i="11" s="1"/>
  <c r="D218" i="11"/>
  <c r="E218" i="11" s="1"/>
  <c r="D219" i="11"/>
  <c r="E219" i="11" s="1"/>
  <c r="D220" i="11"/>
  <c r="E220" i="11" s="1"/>
  <c r="D221" i="11"/>
  <c r="E221" i="11" s="1"/>
  <c r="D222" i="11"/>
  <c r="E222" i="11" s="1"/>
  <c r="D223" i="11"/>
  <c r="E223" i="11" s="1"/>
  <c r="D224" i="11"/>
  <c r="E224" i="11" s="1"/>
  <c r="D225" i="11"/>
  <c r="E225" i="11" s="1"/>
  <c r="D226" i="11"/>
  <c r="E226" i="11" s="1"/>
  <c r="D227" i="11"/>
  <c r="E227" i="11" s="1"/>
  <c r="D228" i="11"/>
  <c r="E228" i="11" s="1"/>
  <c r="D229" i="11"/>
  <c r="E229" i="11" s="1"/>
  <c r="D230" i="11"/>
  <c r="E230" i="11" s="1"/>
  <c r="D231" i="11"/>
  <c r="E231" i="11" s="1"/>
  <c r="D232" i="11"/>
  <c r="E232" i="11" s="1"/>
  <c r="D233" i="11"/>
  <c r="E233" i="11" s="1"/>
  <c r="D234" i="11"/>
  <c r="E234" i="11" s="1"/>
  <c r="D235" i="11"/>
  <c r="E235" i="11" s="1"/>
  <c r="D236" i="11"/>
  <c r="E236" i="11" s="1"/>
  <c r="D237" i="11"/>
  <c r="E237" i="11" s="1"/>
  <c r="D238" i="11"/>
  <c r="E238" i="11" s="1"/>
  <c r="D239" i="11"/>
  <c r="E239" i="11" s="1"/>
  <c r="D240" i="11"/>
  <c r="E240" i="11" s="1"/>
  <c r="D241" i="11"/>
  <c r="E241" i="11" s="1"/>
  <c r="D242" i="11"/>
  <c r="E242" i="11" s="1"/>
  <c r="D243" i="11"/>
  <c r="E243" i="11" s="1"/>
  <c r="D244" i="11"/>
  <c r="E244" i="11" s="1"/>
  <c r="D245" i="11"/>
  <c r="E245" i="11" s="1"/>
  <c r="D246" i="11"/>
  <c r="E246" i="11" s="1"/>
  <c r="D247" i="11"/>
  <c r="E247" i="11" s="1"/>
  <c r="D248" i="11"/>
  <c r="E248" i="11" s="1"/>
  <c r="D249" i="11"/>
  <c r="E249" i="11" s="1"/>
  <c r="D250" i="11"/>
  <c r="E250" i="11" s="1"/>
  <c r="D251" i="11"/>
  <c r="E251" i="11" s="1"/>
  <c r="D252" i="11"/>
  <c r="E252" i="11" s="1"/>
  <c r="D253" i="11"/>
  <c r="E253" i="11" s="1"/>
  <c r="D254" i="11"/>
  <c r="E254" i="11" s="1"/>
  <c r="D255" i="11"/>
  <c r="E255" i="11" s="1"/>
  <c r="D256" i="11"/>
  <c r="E256" i="11" s="1"/>
  <c r="D257" i="11"/>
  <c r="E257" i="11" s="1"/>
  <c r="D258" i="11"/>
  <c r="E258" i="11" s="1"/>
  <c r="D259" i="11"/>
  <c r="E259" i="11" s="1"/>
  <c r="D260" i="11"/>
  <c r="E260" i="11" s="1"/>
  <c r="D261" i="11"/>
  <c r="E261" i="11" s="1"/>
  <c r="D262" i="11"/>
  <c r="E262" i="11" s="1"/>
  <c r="D263" i="11"/>
  <c r="E263" i="11" s="1"/>
  <c r="D264" i="11"/>
  <c r="E264" i="11" s="1"/>
  <c r="D265" i="11"/>
  <c r="E265" i="11" s="1"/>
  <c r="D266" i="11"/>
  <c r="E266" i="11" s="1"/>
  <c r="D267" i="11"/>
  <c r="E267" i="11" s="1"/>
  <c r="D268" i="11"/>
  <c r="E268" i="11" s="1"/>
  <c r="D269" i="11"/>
  <c r="E269" i="11" s="1"/>
  <c r="D270" i="11"/>
  <c r="E270" i="11" s="1"/>
  <c r="D271" i="11"/>
  <c r="E271" i="11" s="1"/>
  <c r="D272" i="11"/>
  <c r="E272" i="11" s="1"/>
  <c r="D273" i="11"/>
  <c r="E273" i="11" s="1"/>
  <c r="D274" i="11"/>
  <c r="E274" i="11" s="1"/>
  <c r="D275" i="11"/>
  <c r="E275" i="11" s="1"/>
  <c r="D276" i="11"/>
  <c r="E276" i="11" s="1"/>
  <c r="D277" i="11"/>
  <c r="E277" i="11" s="1"/>
  <c r="D278" i="11"/>
  <c r="E278" i="11" s="1"/>
  <c r="D279" i="11"/>
  <c r="E279" i="11" s="1"/>
  <c r="D280" i="11"/>
  <c r="E280" i="11" s="1"/>
  <c r="D281" i="11"/>
  <c r="E281" i="11" s="1"/>
  <c r="D282" i="11"/>
  <c r="E282" i="11" s="1"/>
  <c r="D283" i="11"/>
  <c r="E283" i="11" s="1"/>
  <c r="D284" i="11"/>
  <c r="E284" i="11" s="1"/>
  <c r="D285" i="11"/>
  <c r="E285" i="11" s="1"/>
  <c r="D286" i="11"/>
  <c r="E286" i="11" s="1"/>
  <c r="D287" i="11"/>
  <c r="E287" i="11" s="1"/>
  <c r="D288" i="11"/>
  <c r="E288" i="11" s="1"/>
  <c r="D289" i="11"/>
  <c r="E289" i="11" s="1"/>
  <c r="D290" i="11"/>
  <c r="E290" i="11" s="1"/>
  <c r="D291" i="11"/>
  <c r="E291" i="11" s="1"/>
  <c r="D292" i="11"/>
  <c r="E292" i="11" s="1"/>
  <c r="D293" i="11"/>
  <c r="E293" i="11" s="1"/>
  <c r="D294" i="11"/>
  <c r="E294" i="11" s="1"/>
  <c r="D295" i="11"/>
  <c r="E295" i="11" s="1"/>
  <c r="D296" i="11"/>
  <c r="E296" i="11" s="1"/>
  <c r="D297" i="11"/>
  <c r="E297" i="11" s="1"/>
  <c r="D298" i="11"/>
  <c r="E298" i="11" s="1"/>
  <c r="D299" i="11"/>
  <c r="E299" i="11" s="1"/>
  <c r="D300" i="11"/>
  <c r="E300" i="11" s="1"/>
  <c r="D301" i="11"/>
  <c r="E301" i="11" s="1"/>
  <c r="D302" i="11"/>
  <c r="E302" i="11" s="1"/>
  <c r="D303" i="11"/>
  <c r="E303" i="11" s="1"/>
  <c r="D304" i="11"/>
  <c r="E304" i="11" s="1"/>
  <c r="D305" i="11"/>
  <c r="E305" i="11" s="1"/>
  <c r="D306" i="11"/>
  <c r="E306" i="11" s="1"/>
  <c r="D307" i="11"/>
  <c r="E307" i="11" s="1"/>
  <c r="D308" i="11"/>
  <c r="E308" i="11" s="1"/>
  <c r="D309" i="11"/>
  <c r="E309" i="11" s="1"/>
  <c r="D310" i="11"/>
  <c r="E310" i="11" s="1"/>
  <c r="D311" i="11"/>
  <c r="E311" i="11" s="1"/>
  <c r="D312" i="11"/>
  <c r="E312" i="11" s="1"/>
  <c r="D313" i="11"/>
  <c r="E313" i="11" s="1"/>
  <c r="D314" i="11"/>
  <c r="E314" i="11" s="1"/>
  <c r="D315" i="11"/>
  <c r="E315" i="11" s="1"/>
  <c r="D316" i="11"/>
  <c r="E316" i="11" s="1"/>
  <c r="D317" i="11"/>
  <c r="E317" i="11" s="1"/>
  <c r="D318" i="11"/>
  <c r="E318" i="11" s="1"/>
  <c r="D319" i="11"/>
  <c r="E319" i="11" s="1"/>
  <c r="D320" i="11"/>
  <c r="E320" i="11" s="1"/>
  <c r="D321" i="11"/>
  <c r="E321" i="11" s="1"/>
  <c r="D322" i="11"/>
  <c r="E322" i="11" s="1"/>
  <c r="D323" i="11"/>
  <c r="E323" i="11" s="1"/>
  <c r="D324" i="11"/>
  <c r="E324" i="11" s="1"/>
  <c r="D325" i="11"/>
  <c r="E325" i="11" s="1"/>
  <c r="D326" i="11"/>
  <c r="E326" i="11" s="1"/>
  <c r="D327" i="11"/>
  <c r="E327" i="11" s="1"/>
  <c r="D328" i="11"/>
  <c r="E328" i="11" s="1"/>
  <c r="D329" i="11"/>
  <c r="E329" i="11" s="1"/>
  <c r="D330" i="11"/>
  <c r="E330" i="11" s="1"/>
  <c r="D331" i="11"/>
  <c r="E331" i="11" s="1"/>
  <c r="D332" i="11"/>
  <c r="E332" i="11" s="1"/>
  <c r="D333" i="11"/>
  <c r="E333" i="11" s="1"/>
  <c r="D334" i="11"/>
  <c r="E334" i="11" s="1"/>
  <c r="D335" i="11"/>
  <c r="E335" i="11" s="1"/>
  <c r="D336" i="11"/>
  <c r="E336" i="11" s="1"/>
  <c r="D337" i="11"/>
  <c r="E337" i="11" s="1"/>
  <c r="D338" i="11"/>
  <c r="E338" i="11" s="1"/>
  <c r="D339" i="11"/>
  <c r="E339" i="11" s="1"/>
  <c r="D340" i="11"/>
  <c r="E340" i="11" s="1"/>
  <c r="D341" i="11"/>
  <c r="E341" i="11" s="1"/>
  <c r="D342" i="11"/>
  <c r="E342" i="11" s="1"/>
  <c r="D343" i="11"/>
  <c r="E343" i="11" s="1"/>
  <c r="D344" i="11"/>
  <c r="E344" i="11" s="1"/>
  <c r="D345" i="11"/>
  <c r="E345" i="11" s="1"/>
  <c r="D346" i="11"/>
  <c r="E346" i="11" s="1"/>
  <c r="D347" i="11"/>
  <c r="E347" i="11" s="1"/>
  <c r="D348" i="11"/>
  <c r="E348" i="11" s="1"/>
  <c r="D349" i="11"/>
  <c r="E349" i="11" s="1"/>
  <c r="D350" i="11"/>
  <c r="E350" i="11" s="1"/>
  <c r="D351" i="11"/>
  <c r="E351" i="11" s="1"/>
  <c r="D352" i="11"/>
  <c r="E352" i="11" s="1"/>
  <c r="D353" i="11"/>
  <c r="E353" i="11" s="1"/>
  <c r="D354" i="11"/>
  <c r="E354" i="11" s="1"/>
  <c r="D355" i="11"/>
  <c r="E355" i="11" s="1"/>
  <c r="D356" i="11"/>
  <c r="E356" i="11" s="1"/>
  <c r="D357" i="11"/>
  <c r="E357" i="11" s="1"/>
  <c r="D358" i="11"/>
  <c r="E358" i="11" s="1"/>
  <c r="D359" i="11"/>
  <c r="E359" i="11" s="1"/>
  <c r="D360" i="11"/>
  <c r="E360" i="11" s="1"/>
  <c r="D361" i="11"/>
  <c r="E361" i="11" s="1"/>
  <c r="D362" i="11"/>
  <c r="E362" i="11" s="1"/>
  <c r="D363" i="11"/>
  <c r="E363" i="11" s="1"/>
  <c r="D364" i="11"/>
  <c r="E364" i="11" s="1"/>
  <c r="D365" i="11"/>
  <c r="E365" i="11" s="1"/>
  <c r="D366" i="11"/>
  <c r="E366" i="11" s="1"/>
  <c r="D367" i="11"/>
  <c r="E367" i="11" s="1"/>
  <c r="D368" i="11"/>
  <c r="E368" i="11" s="1"/>
  <c r="D369" i="11"/>
  <c r="E369" i="11" s="1"/>
  <c r="D370" i="11"/>
  <c r="E370" i="11" s="1"/>
  <c r="D371" i="11"/>
  <c r="E371" i="11" s="1"/>
  <c r="D372" i="11"/>
  <c r="E372" i="11" s="1"/>
  <c r="D373" i="11"/>
  <c r="E373" i="11" s="1"/>
  <c r="D374" i="11"/>
  <c r="E374" i="11" s="1"/>
  <c r="D375" i="11"/>
  <c r="E375" i="11" s="1"/>
  <c r="D376" i="11"/>
  <c r="E376" i="11" s="1"/>
  <c r="D377" i="11"/>
  <c r="E377" i="11" s="1"/>
  <c r="D378" i="11"/>
  <c r="E378" i="11" s="1"/>
  <c r="D379" i="11"/>
  <c r="E379" i="11" s="1"/>
  <c r="D380" i="11"/>
  <c r="E380" i="11" s="1"/>
  <c r="D381" i="11"/>
  <c r="E381" i="11" s="1"/>
  <c r="D382" i="11"/>
  <c r="E382" i="11" s="1"/>
  <c r="D383" i="11"/>
  <c r="E383" i="11" s="1"/>
  <c r="D384" i="11"/>
  <c r="E384" i="11" s="1"/>
  <c r="D385" i="11"/>
  <c r="E385" i="11" s="1"/>
  <c r="D386" i="11"/>
  <c r="E386" i="11" s="1"/>
  <c r="D387" i="11"/>
  <c r="E387" i="11" s="1"/>
  <c r="D388" i="11"/>
  <c r="E388" i="11" s="1"/>
  <c r="D389" i="11"/>
  <c r="E389" i="11" s="1"/>
  <c r="D390" i="11"/>
  <c r="E390" i="11" s="1"/>
  <c r="D391" i="11"/>
  <c r="E391" i="11" s="1"/>
  <c r="D392" i="11"/>
  <c r="E392" i="11" s="1"/>
  <c r="D393" i="11"/>
  <c r="E393" i="11" s="1"/>
  <c r="D394" i="11"/>
  <c r="E394" i="11" s="1"/>
  <c r="D395" i="11"/>
  <c r="E395" i="11" s="1"/>
  <c r="D396" i="11"/>
  <c r="E396" i="11" s="1"/>
  <c r="D397" i="11"/>
  <c r="E397" i="11" s="1"/>
  <c r="D398" i="11"/>
  <c r="E398" i="11" s="1"/>
  <c r="D399" i="11"/>
  <c r="E399" i="11" s="1"/>
  <c r="D400" i="11"/>
  <c r="E400" i="11" s="1"/>
  <c r="D401" i="11"/>
  <c r="E401" i="11" s="1"/>
  <c r="D402" i="11"/>
  <c r="E402" i="11" s="1"/>
  <c r="D403" i="11"/>
  <c r="E403" i="11" s="1"/>
  <c r="D404" i="11"/>
  <c r="E404" i="11" s="1"/>
  <c r="D405" i="11"/>
  <c r="E405" i="11" s="1"/>
  <c r="D406" i="11"/>
  <c r="E406" i="11" s="1"/>
  <c r="D407" i="11"/>
  <c r="E407" i="11" s="1"/>
  <c r="D408" i="11"/>
  <c r="E408" i="11" s="1"/>
  <c r="D409" i="11"/>
  <c r="E409" i="11" s="1"/>
  <c r="D410" i="11"/>
  <c r="E410" i="11" s="1"/>
  <c r="D411" i="11"/>
  <c r="E411" i="11" s="1"/>
  <c r="D412" i="11"/>
  <c r="E412" i="11" s="1"/>
  <c r="D413" i="11"/>
  <c r="E413" i="11" s="1"/>
  <c r="D414" i="11"/>
  <c r="E414" i="11" s="1"/>
  <c r="D415" i="11"/>
  <c r="E415" i="11" s="1"/>
  <c r="D416" i="11"/>
  <c r="E416" i="11" s="1"/>
  <c r="D417" i="11"/>
  <c r="E417" i="11" s="1"/>
  <c r="D418" i="11"/>
  <c r="E418" i="11" s="1"/>
  <c r="D419" i="11"/>
  <c r="E419" i="11" s="1"/>
  <c r="D420" i="11"/>
  <c r="E420" i="11" s="1"/>
  <c r="D421" i="11"/>
  <c r="E421" i="11" s="1"/>
  <c r="D422" i="11"/>
  <c r="E422" i="11" s="1"/>
  <c r="D423" i="11"/>
  <c r="E423" i="11" s="1"/>
  <c r="D424" i="11"/>
  <c r="E424" i="11" s="1"/>
  <c r="D425" i="11"/>
  <c r="E425" i="11" s="1"/>
  <c r="D426" i="11"/>
  <c r="E426" i="11" s="1"/>
  <c r="D427" i="11"/>
  <c r="E427" i="11" s="1"/>
  <c r="D428" i="11"/>
  <c r="E428" i="11" s="1"/>
  <c r="D429" i="11"/>
  <c r="E429" i="11" s="1"/>
  <c r="D430" i="11"/>
  <c r="E430" i="11" s="1"/>
  <c r="D431" i="11"/>
  <c r="E431" i="11" s="1"/>
  <c r="D432" i="11"/>
  <c r="E432" i="11" s="1"/>
  <c r="D433" i="11"/>
  <c r="E433" i="11" s="1"/>
  <c r="D434" i="11"/>
  <c r="E434" i="11" s="1"/>
  <c r="D435" i="11"/>
  <c r="E435" i="11" s="1"/>
  <c r="D436" i="11"/>
  <c r="E436" i="11" s="1"/>
  <c r="D437" i="11"/>
  <c r="E437" i="11" s="1"/>
  <c r="D438" i="11"/>
  <c r="E438" i="11" s="1"/>
  <c r="D439" i="11"/>
  <c r="E439" i="11" s="1"/>
  <c r="D440" i="11"/>
  <c r="E440" i="11" s="1"/>
  <c r="D441" i="11"/>
  <c r="E441" i="11" s="1"/>
  <c r="D442" i="11"/>
  <c r="E442" i="11" s="1"/>
  <c r="D443" i="11"/>
  <c r="E443" i="11" s="1"/>
  <c r="D444" i="11"/>
  <c r="E444" i="11" s="1"/>
  <c r="D445" i="11"/>
  <c r="E445" i="11" s="1"/>
  <c r="D446" i="11"/>
  <c r="E446" i="11" s="1"/>
  <c r="D447" i="11"/>
  <c r="E447" i="11" s="1"/>
  <c r="D448" i="11"/>
  <c r="E448" i="11" s="1"/>
  <c r="D449" i="11"/>
  <c r="E449" i="11" s="1"/>
  <c r="D450" i="11"/>
  <c r="E450" i="11" s="1"/>
  <c r="D451" i="11"/>
  <c r="E451" i="11" s="1"/>
  <c r="D452" i="11"/>
  <c r="E452" i="11" s="1"/>
  <c r="D453" i="11"/>
  <c r="E453" i="11" s="1"/>
  <c r="D454" i="11"/>
  <c r="E454" i="11" s="1"/>
  <c r="D455" i="11"/>
  <c r="E455" i="11" s="1"/>
  <c r="D456" i="11"/>
  <c r="E456" i="11" s="1"/>
  <c r="D457" i="11"/>
  <c r="E457" i="11" s="1"/>
  <c r="D458" i="11"/>
  <c r="E458" i="11" s="1"/>
  <c r="D459" i="11"/>
  <c r="E459" i="11" s="1"/>
  <c r="D460" i="11"/>
  <c r="E460" i="11" s="1"/>
  <c r="D461" i="11"/>
  <c r="E461" i="11" s="1"/>
  <c r="D462" i="11"/>
  <c r="E462" i="11" s="1"/>
  <c r="D463" i="11"/>
  <c r="E463" i="11" s="1"/>
  <c r="D464" i="11"/>
  <c r="E464" i="11" s="1"/>
  <c r="D465" i="11"/>
  <c r="E465" i="11" s="1"/>
  <c r="D466" i="11"/>
  <c r="E466" i="11" s="1"/>
  <c r="D467" i="11"/>
  <c r="E467" i="11" s="1"/>
  <c r="D468" i="11"/>
  <c r="E468" i="11" s="1"/>
  <c r="D469" i="11"/>
  <c r="E469" i="11" s="1"/>
  <c r="D470" i="11"/>
  <c r="E470" i="11" s="1"/>
  <c r="D471" i="11"/>
  <c r="E471" i="11" s="1"/>
  <c r="D472" i="11"/>
  <c r="E472" i="11" s="1"/>
  <c r="D473" i="11"/>
  <c r="E473" i="11" s="1"/>
  <c r="D474" i="11"/>
  <c r="E474" i="11" s="1"/>
  <c r="D475" i="11"/>
  <c r="E475" i="11" s="1"/>
  <c r="D476" i="11"/>
  <c r="E476" i="11" s="1"/>
  <c r="D477" i="11"/>
  <c r="E477" i="11" s="1"/>
  <c r="D478" i="11"/>
  <c r="E478" i="11" s="1"/>
  <c r="D479" i="11"/>
  <c r="E479" i="11" s="1"/>
  <c r="D480" i="11"/>
  <c r="E480" i="11" s="1"/>
  <c r="D481" i="11"/>
  <c r="E481" i="11" s="1"/>
  <c r="D482" i="11"/>
  <c r="E482" i="11" s="1"/>
  <c r="D483" i="11"/>
  <c r="E483" i="11" s="1"/>
  <c r="D484" i="11"/>
  <c r="E484" i="11" s="1"/>
  <c r="D485" i="11"/>
  <c r="E485" i="11" s="1"/>
  <c r="D486" i="11"/>
  <c r="E486" i="11" s="1"/>
  <c r="D487" i="11"/>
  <c r="E487" i="11" s="1"/>
  <c r="D488" i="11"/>
  <c r="E488" i="11" s="1"/>
  <c r="D489" i="11"/>
  <c r="E489" i="11" s="1"/>
  <c r="D490" i="11"/>
  <c r="E490" i="11" s="1"/>
  <c r="D491" i="11"/>
  <c r="E491" i="11" s="1"/>
  <c r="D492" i="11"/>
  <c r="E492" i="11" s="1"/>
  <c r="D493" i="11"/>
  <c r="E493" i="11" s="1"/>
  <c r="D494" i="11"/>
  <c r="E494" i="11" s="1"/>
  <c r="D495" i="11"/>
  <c r="E495" i="11" s="1"/>
  <c r="D496" i="11"/>
  <c r="E496" i="11" s="1"/>
  <c r="D497" i="11"/>
  <c r="E497" i="11" s="1"/>
  <c r="D498" i="11"/>
  <c r="E498" i="11" s="1"/>
  <c r="D499" i="11"/>
  <c r="E499" i="11" s="1"/>
  <c r="D500" i="11"/>
  <c r="E500" i="11" s="1"/>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D75" i="9"/>
  <c r="D76" i="9"/>
  <c r="D77" i="9"/>
  <c r="D78" i="9"/>
  <c r="D79" i="9"/>
  <c r="D80" i="9"/>
  <c r="D81" i="9"/>
  <c r="D82" i="9"/>
  <c r="D83" i="9"/>
  <c r="D84" i="9"/>
  <c r="D85" i="9"/>
  <c r="D86" i="9"/>
  <c r="D87" i="9"/>
  <c r="D88" i="9"/>
  <c r="D89" i="9"/>
  <c r="D90" i="9"/>
  <c r="D91" i="9"/>
  <c r="D92" i="9"/>
  <c r="D93" i="9"/>
  <c r="D94" i="9"/>
  <c r="D95" i="9"/>
  <c r="D96" i="9"/>
  <c r="D97" i="9"/>
  <c r="D98" i="9"/>
  <c r="D99" i="9"/>
  <c r="D100" i="9"/>
  <c r="D101" i="9"/>
  <c r="D102" i="9"/>
  <c r="D103" i="9"/>
  <c r="D104" i="9"/>
  <c r="D105" i="9"/>
  <c r="D106" i="9"/>
  <c r="D107" i="9"/>
  <c r="D108" i="9"/>
  <c r="D109" i="9"/>
  <c r="D110" i="9"/>
  <c r="D111" i="9"/>
  <c r="D112" i="9"/>
  <c r="D113" i="9"/>
  <c r="D114" i="9"/>
  <c r="D115" i="9"/>
  <c r="D116" i="9"/>
  <c r="D117" i="9"/>
  <c r="D118" i="9"/>
  <c r="D119" i="9"/>
  <c r="D120" i="9"/>
  <c r="D121" i="9"/>
  <c r="D122" i="9"/>
  <c r="D123" i="9"/>
  <c r="D124" i="9"/>
  <c r="D125" i="9"/>
  <c r="D126" i="9"/>
  <c r="D127" i="9"/>
  <c r="C128" i="9"/>
  <c r="D128" i="9" s="1"/>
  <c r="C129" i="9"/>
  <c r="D129" i="9" s="1"/>
  <c r="C130" i="9"/>
  <c r="D130" i="9" s="1"/>
  <c r="C131" i="9"/>
  <c r="D131" i="9" s="1"/>
  <c r="C132" i="9"/>
  <c r="D132" i="9" s="1"/>
  <c r="C133" i="9"/>
  <c r="D133" i="9" s="1"/>
  <c r="C134" i="9"/>
  <c r="D134" i="9" s="1"/>
  <c r="C135" i="9"/>
  <c r="D135" i="9" s="1"/>
  <c r="C136" i="9"/>
  <c r="D136" i="9" s="1"/>
  <c r="C137" i="9"/>
  <c r="D137" i="9" s="1"/>
  <c r="C138" i="9"/>
  <c r="D138" i="9" s="1"/>
  <c r="C139" i="9"/>
  <c r="D139" i="9" s="1"/>
  <c r="C140" i="9"/>
  <c r="D140" i="9" s="1"/>
  <c r="C141" i="9"/>
  <c r="D141" i="9" s="1"/>
  <c r="C142" i="9"/>
  <c r="D142" i="9" s="1"/>
  <c r="C143" i="9"/>
  <c r="D143" i="9" s="1"/>
  <c r="C144" i="9"/>
  <c r="D144" i="9" s="1"/>
  <c r="C145" i="9"/>
  <c r="D145" i="9" s="1"/>
  <c r="C146" i="9"/>
  <c r="D146" i="9" s="1"/>
  <c r="C147" i="9"/>
  <c r="D147" i="9" s="1"/>
  <c r="C148" i="9"/>
  <c r="D148" i="9" s="1"/>
  <c r="C149" i="9"/>
  <c r="D149" i="9" s="1"/>
  <c r="C150" i="9"/>
  <c r="D150" i="9" s="1"/>
  <c r="C151" i="9"/>
  <c r="D151" i="9" s="1"/>
  <c r="C152" i="9"/>
  <c r="D152" i="9" s="1"/>
  <c r="C153" i="9"/>
  <c r="D153" i="9" s="1"/>
  <c r="C154" i="9"/>
  <c r="D154" i="9" s="1"/>
  <c r="C155" i="9"/>
  <c r="D155" i="9" s="1"/>
  <c r="C156" i="9"/>
  <c r="D156" i="9" s="1"/>
  <c r="C157" i="9"/>
  <c r="D157" i="9" s="1"/>
  <c r="C158" i="9"/>
  <c r="D158" i="9" s="1"/>
  <c r="C159" i="9"/>
  <c r="D159" i="9" s="1"/>
  <c r="C160" i="9"/>
  <c r="D160" i="9" s="1"/>
  <c r="C161" i="9"/>
  <c r="D161" i="9" s="1"/>
  <c r="C162" i="9"/>
  <c r="D162" i="9" s="1"/>
  <c r="C163" i="9"/>
  <c r="D163" i="9" s="1"/>
  <c r="C164" i="9"/>
  <c r="D164" i="9" s="1"/>
  <c r="C165" i="9"/>
  <c r="D165" i="9" s="1"/>
  <c r="C166" i="9"/>
  <c r="D166" i="9" s="1"/>
  <c r="C167" i="9"/>
  <c r="D167" i="9" s="1"/>
  <c r="C168" i="9"/>
  <c r="D168" i="9" s="1"/>
  <c r="C169" i="9"/>
  <c r="D169" i="9" s="1"/>
  <c r="C170" i="9"/>
  <c r="D170" i="9" s="1"/>
  <c r="C171" i="9"/>
  <c r="D171" i="9" s="1"/>
  <c r="C172" i="9"/>
  <c r="D172" i="9" s="1"/>
  <c r="C173" i="9"/>
  <c r="D173" i="9" s="1"/>
  <c r="C174" i="9"/>
  <c r="D174" i="9" s="1"/>
  <c r="C175" i="9"/>
  <c r="D175" i="9" s="1"/>
  <c r="C176" i="9"/>
  <c r="D176" i="9" s="1"/>
  <c r="C177" i="9"/>
  <c r="D177" i="9" s="1"/>
  <c r="C178" i="9"/>
  <c r="D178" i="9" s="1"/>
  <c r="C179" i="9"/>
  <c r="D179" i="9" s="1"/>
  <c r="C180" i="9"/>
  <c r="D180" i="9" s="1"/>
  <c r="C181" i="9"/>
  <c r="D181" i="9" s="1"/>
  <c r="C182" i="9"/>
  <c r="D182" i="9" s="1"/>
  <c r="C183" i="9"/>
  <c r="D183" i="9" s="1"/>
  <c r="C184" i="9"/>
  <c r="D184" i="9" s="1"/>
  <c r="C185" i="9"/>
  <c r="D185" i="9" s="1"/>
  <c r="C186" i="9"/>
  <c r="D186" i="9" s="1"/>
  <c r="C187" i="9"/>
  <c r="D187" i="9" s="1"/>
  <c r="C188" i="9"/>
  <c r="D188" i="9" s="1"/>
  <c r="C189" i="9"/>
  <c r="D189" i="9" s="1"/>
  <c r="C190" i="9"/>
  <c r="D190" i="9" s="1"/>
  <c r="C191" i="9"/>
  <c r="D191" i="9" s="1"/>
  <c r="C192" i="9"/>
  <c r="D192" i="9" s="1"/>
  <c r="C193" i="9"/>
  <c r="D193" i="9" s="1"/>
  <c r="C194" i="9"/>
  <c r="D194" i="9" s="1"/>
  <c r="C195" i="9"/>
  <c r="D195" i="9" s="1"/>
  <c r="C196" i="9"/>
  <c r="D196" i="9" s="1"/>
  <c r="C197" i="9"/>
  <c r="D197" i="9" s="1"/>
  <c r="C198" i="9"/>
  <c r="D198" i="9" s="1"/>
  <c r="C199" i="9"/>
  <c r="D199" i="9" s="1"/>
  <c r="C200" i="9"/>
  <c r="D200" i="9" s="1"/>
  <c r="C201" i="9"/>
  <c r="D201" i="9" s="1"/>
  <c r="C202" i="9"/>
  <c r="D202" i="9" s="1"/>
  <c r="C203" i="9"/>
  <c r="D203" i="9" s="1"/>
  <c r="C204" i="9"/>
  <c r="D204" i="9" s="1"/>
  <c r="C205" i="9"/>
  <c r="D205" i="9" s="1"/>
  <c r="C206" i="9"/>
  <c r="D206" i="9" s="1"/>
  <c r="C207" i="9"/>
  <c r="D207" i="9" s="1"/>
  <c r="C208" i="9"/>
  <c r="D208" i="9" s="1"/>
  <c r="C209" i="9"/>
  <c r="D209" i="9" s="1"/>
  <c r="C210" i="9"/>
  <c r="D210" i="9" s="1"/>
  <c r="C211" i="9"/>
  <c r="D211" i="9" s="1"/>
  <c r="C212" i="9"/>
  <c r="D212" i="9" s="1"/>
  <c r="C213" i="9"/>
  <c r="D213" i="9" s="1"/>
  <c r="C214" i="9"/>
  <c r="D214" i="9" s="1"/>
  <c r="C215" i="9"/>
  <c r="D215" i="9" s="1"/>
  <c r="C216" i="9"/>
  <c r="D216" i="9" s="1"/>
  <c r="C217" i="9"/>
  <c r="D217" i="9" s="1"/>
  <c r="C218" i="9"/>
  <c r="D218" i="9" s="1"/>
  <c r="C219" i="9"/>
  <c r="D219" i="9" s="1"/>
  <c r="C220" i="9"/>
  <c r="D220" i="9" s="1"/>
  <c r="C221" i="9"/>
  <c r="D221" i="9" s="1"/>
  <c r="C222" i="9"/>
  <c r="D222" i="9" s="1"/>
  <c r="C223" i="9"/>
  <c r="D223" i="9" s="1"/>
  <c r="C224" i="9"/>
  <c r="D224" i="9" s="1"/>
  <c r="C225" i="9"/>
  <c r="D225" i="9" s="1"/>
  <c r="C226" i="9"/>
  <c r="D226" i="9" s="1"/>
  <c r="C227" i="9"/>
  <c r="D227" i="9" s="1"/>
  <c r="C228" i="9"/>
  <c r="D228" i="9" s="1"/>
  <c r="C229" i="9"/>
  <c r="D229" i="9" s="1"/>
  <c r="C230" i="9"/>
  <c r="D230" i="9" s="1"/>
  <c r="C231" i="9"/>
  <c r="D231" i="9" s="1"/>
  <c r="C232" i="9"/>
  <c r="D232" i="9" s="1"/>
  <c r="C233" i="9"/>
  <c r="D233" i="9" s="1"/>
  <c r="C234" i="9"/>
  <c r="D234" i="9" s="1"/>
  <c r="C235" i="9"/>
  <c r="D235" i="9" s="1"/>
  <c r="C236" i="9"/>
  <c r="D236" i="9" s="1"/>
  <c r="C237" i="9"/>
  <c r="D237" i="9" s="1"/>
  <c r="C238" i="9"/>
  <c r="D238" i="9" s="1"/>
  <c r="C239" i="9"/>
  <c r="D239" i="9" s="1"/>
  <c r="C240" i="9"/>
  <c r="D240" i="9" s="1"/>
  <c r="C241" i="9"/>
  <c r="D241" i="9" s="1"/>
  <c r="C242" i="9"/>
  <c r="D242" i="9" s="1"/>
  <c r="C243" i="9"/>
  <c r="D243" i="9" s="1"/>
  <c r="C244" i="9"/>
  <c r="D244" i="9" s="1"/>
  <c r="C245" i="9"/>
  <c r="D245" i="9" s="1"/>
  <c r="C246" i="9"/>
  <c r="D246" i="9" s="1"/>
  <c r="C247" i="9"/>
  <c r="D247" i="9" s="1"/>
  <c r="C248" i="9"/>
  <c r="D248" i="9" s="1"/>
  <c r="C249" i="9"/>
  <c r="D249" i="9" s="1"/>
  <c r="C250" i="9"/>
  <c r="D250" i="9" s="1"/>
  <c r="C251" i="9"/>
  <c r="D251" i="9" s="1"/>
  <c r="C252" i="9"/>
  <c r="D252" i="9" s="1"/>
  <c r="C253" i="9"/>
  <c r="D253" i="9" s="1"/>
  <c r="C254" i="9"/>
  <c r="D254" i="9" s="1"/>
  <c r="C255" i="9"/>
  <c r="D255" i="9" s="1"/>
  <c r="C256" i="9"/>
  <c r="D256" i="9" s="1"/>
  <c r="C257" i="9"/>
  <c r="D257" i="9" s="1"/>
  <c r="C258" i="9"/>
  <c r="D258" i="9" s="1"/>
  <c r="C259" i="9"/>
  <c r="D259" i="9" s="1"/>
  <c r="C260" i="9"/>
  <c r="D260" i="9" s="1"/>
  <c r="C261" i="9"/>
  <c r="D261" i="9" s="1"/>
  <c r="C262" i="9"/>
  <c r="D262" i="9" s="1"/>
  <c r="C263" i="9"/>
  <c r="D263" i="9" s="1"/>
  <c r="C264" i="9"/>
  <c r="D264" i="9" s="1"/>
  <c r="C265" i="9"/>
  <c r="D265" i="9" s="1"/>
  <c r="C266" i="9"/>
  <c r="D266" i="9" s="1"/>
  <c r="C267" i="9"/>
  <c r="D267" i="9" s="1"/>
  <c r="C268" i="9"/>
  <c r="D268" i="9" s="1"/>
  <c r="C269" i="9"/>
  <c r="D269" i="9" s="1"/>
  <c r="C270" i="9"/>
  <c r="D270" i="9" s="1"/>
  <c r="C271" i="9"/>
  <c r="D271" i="9" s="1"/>
  <c r="C272" i="9"/>
  <c r="D272" i="9" s="1"/>
  <c r="C273" i="9"/>
  <c r="D273" i="9" s="1"/>
  <c r="C274" i="9"/>
  <c r="D274" i="9" s="1"/>
  <c r="C275" i="9"/>
  <c r="D275" i="9" s="1"/>
  <c r="C276" i="9"/>
  <c r="D276" i="9" s="1"/>
  <c r="C277" i="9"/>
  <c r="D277" i="9" s="1"/>
  <c r="C278" i="9"/>
  <c r="D278" i="9" s="1"/>
  <c r="C279" i="9"/>
  <c r="D279" i="9" s="1"/>
  <c r="C280" i="9"/>
  <c r="D280" i="9" s="1"/>
  <c r="C281" i="9"/>
  <c r="D281" i="9" s="1"/>
  <c r="C282" i="9"/>
  <c r="D282" i="9" s="1"/>
  <c r="C283" i="9"/>
  <c r="D283" i="9" s="1"/>
  <c r="C284" i="9"/>
  <c r="D284" i="9" s="1"/>
  <c r="C285" i="9"/>
  <c r="D285" i="9" s="1"/>
  <c r="C286" i="9"/>
  <c r="D286" i="9" s="1"/>
  <c r="C287" i="9"/>
  <c r="D287" i="9" s="1"/>
  <c r="C288" i="9"/>
  <c r="D288" i="9" s="1"/>
  <c r="C289" i="9"/>
  <c r="D289" i="9" s="1"/>
  <c r="C290" i="9"/>
  <c r="D290" i="9" s="1"/>
  <c r="C291" i="9"/>
  <c r="D291" i="9" s="1"/>
  <c r="C292" i="9"/>
  <c r="D292" i="9" s="1"/>
  <c r="C293" i="9"/>
  <c r="D293" i="9" s="1"/>
  <c r="C294" i="9"/>
  <c r="D294" i="9" s="1"/>
  <c r="C295" i="9"/>
  <c r="D295" i="9" s="1"/>
  <c r="C296" i="9"/>
  <c r="D296" i="9" s="1"/>
  <c r="C297" i="9"/>
  <c r="D297" i="9" s="1"/>
  <c r="C298" i="9"/>
  <c r="D298" i="9" s="1"/>
  <c r="C299" i="9"/>
  <c r="D299" i="9" s="1"/>
  <c r="C300" i="9"/>
  <c r="D300" i="9" s="1"/>
  <c r="C301" i="9"/>
  <c r="D301" i="9" s="1"/>
  <c r="C302" i="9"/>
  <c r="D302" i="9" s="1"/>
  <c r="C303" i="9"/>
  <c r="D303" i="9" s="1"/>
  <c r="C304" i="9"/>
  <c r="D304" i="9" s="1"/>
  <c r="C305" i="9"/>
  <c r="D305" i="9" s="1"/>
  <c r="C306" i="9"/>
  <c r="D306" i="9" s="1"/>
  <c r="C307" i="9"/>
  <c r="D307" i="9" s="1"/>
  <c r="C308" i="9"/>
  <c r="D308" i="9" s="1"/>
  <c r="C309" i="9"/>
  <c r="D309" i="9" s="1"/>
  <c r="C310" i="9"/>
  <c r="D310" i="9" s="1"/>
  <c r="C311" i="9"/>
  <c r="D311" i="9" s="1"/>
  <c r="C312" i="9"/>
  <c r="D312" i="9" s="1"/>
  <c r="C313" i="9"/>
  <c r="D313" i="9" s="1"/>
  <c r="C314" i="9"/>
  <c r="D314" i="9" s="1"/>
  <c r="C315" i="9"/>
  <c r="D315" i="9" s="1"/>
  <c r="C316" i="9"/>
  <c r="D316" i="9" s="1"/>
  <c r="C317" i="9"/>
  <c r="D317" i="9" s="1"/>
  <c r="C318" i="9"/>
  <c r="D318" i="9" s="1"/>
  <c r="C319" i="9"/>
  <c r="D319" i="9" s="1"/>
  <c r="C320" i="9"/>
  <c r="D320" i="9" s="1"/>
  <c r="C321" i="9"/>
  <c r="D321" i="9" s="1"/>
  <c r="C322" i="9"/>
  <c r="D322" i="9" s="1"/>
  <c r="C323" i="9"/>
  <c r="D323" i="9" s="1"/>
  <c r="C324" i="9"/>
  <c r="D324" i="9" s="1"/>
  <c r="C325" i="9"/>
  <c r="D325" i="9" s="1"/>
  <c r="C326" i="9"/>
  <c r="D326" i="9" s="1"/>
  <c r="C327" i="9"/>
  <c r="D327" i="9" s="1"/>
  <c r="C328" i="9"/>
  <c r="D328" i="9" s="1"/>
  <c r="C329" i="9"/>
  <c r="D329" i="9" s="1"/>
  <c r="C330" i="9"/>
  <c r="D330" i="9" s="1"/>
  <c r="C331" i="9"/>
  <c r="D331" i="9" s="1"/>
  <c r="C332" i="9"/>
  <c r="D332" i="9" s="1"/>
  <c r="C333" i="9"/>
  <c r="D333" i="9" s="1"/>
  <c r="C334" i="9"/>
  <c r="D334" i="9" s="1"/>
  <c r="C335" i="9"/>
  <c r="D335" i="9" s="1"/>
  <c r="C336" i="9"/>
  <c r="D336" i="9" s="1"/>
  <c r="C337" i="9"/>
  <c r="D337" i="9" s="1"/>
  <c r="C338" i="9"/>
  <c r="D338" i="9" s="1"/>
  <c r="C339" i="9"/>
  <c r="D339" i="9" s="1"/>
  <c r="C340" i="9"/>
  <c r="D340" i="9" s="1"/>
  <c r="C341" i="9"/>
  <c r="D341" i="9" s="1"/>
  <c r="C342" i="9"/>
  <c r="D342" i="9" s="1"/>
  <c r="C343" i="9"/>
  <c r="D343" i="9" s="1"/>
  <c r="C344" i="9"/>
  <c r="D344" i="9" s="1"/>
  <c r="C345" i="9"/>
  <c r="D345" i="9" s="1"/>
  <c r="C346" i="9"/>
  <c r="D346" i="9" s="1"/>
  <c r="C347" i="9"/>
  <c r="D347" i="9" s="1"/>
  <c r="C348" i="9"/>
  <c r="D348" i="9" s="1"/>
  <c r="C349" i="9"/>
  <c r="D349" i="9" s="1"/>
  <c r="C350" i="9"/>
  <c r="D350" i="9" s="1"/>
  <c r="C351" i="9"/>
  <c r="D351" i="9" s="1"/>
  <c r="C352" i="9"/>
  <c r="D352" i="9" s="1"/>
  <c r="C353" i="9"/>
  <c r="D353" i="9" s="1"/>
  <c r="C354" i="9"/>
  <c r="D354" i="9" s="1"/>
  <c r="C355" i="9"/>
  <c r="D355" i="9" s="1"/>
  <c r="C356" i="9"/>
  <c r="D356" i="9" s="1"/>
  <c r="C357" i="9"/>
  <c r="D357" i="9" s="1"/>
  <c r="C358" i="9"/>
  <c r="D358" i="9" s="1"/>
  <c r="C359" i="9"/>
  <c r="D359" i="9" s="1"/>
  <c r="C360" i="9"/>
  <c r="D360" i="9" s="1"/>
  <c r="C361" i="9"/>
  <c r="D361" i="9" s="1"/>
  <c r="C362" i="9"/>
  <c r="D362" i="9" s="1"/>
  <c r="C363" i="9"/>
  <c r="D363" i="9" s="1"/>
  <c r="C364" i="9"/>
  <c r="D364" i="9" s="1"/>
  <c r="C365" i="9"/>
  <c r="D365" i="9" s="1"/>
  <c r="C366" i="9"/>
  <c r="D366" i="9" s="1"/>
  <c r="C367" i="9"/>
  <c r="D367" i="9" s="1"/>
  <c r="C368" i="9"/>
  <c r="D368" i="9" s="1"/>
  <c r="C369" i="9"/>
  <c r="D369" i="9" s="1"/>
  <c r="C370" i="9"/>
  <c r="D370" i="9" s="1"/>
  <c r="C371" i="9"/>
  <c r="D371" i="9" s="1"/>
  <c r="C372" i="9"/>
  <c r="D372" i="9" s="1"/>
  <c r="C373" i="9"/>
  <c r="D373" i="9" s="1"/>
  <c r="C374" i="9"/>
  <c r="D374" i="9" s="1"/>
  <c r="C375" i="9"/>
  <c r="D375" i="9" s="1"/>
  <c r="C376" i="9"/>
  <c r="D376" i="9" s="1"/>
  <c r="C377" i="9"/>
  <c r="D377" i="9" s="1"/>
  <c r="C378" i="9"/>
  <c r="D378" i="9" s="1"/>
  <c r="C379" i="9"/>
  <c r="D379" i="9" s="1"/>
  <c r="C380" i="9"/>
  <c r="D380" i="9" s="1"/>
  <c r="C381" i="9"/>
  <c r="D381" i="9" s="1"/>
  <c r="C382" i="9"/>
  <c r="D382" i="9" s="1"/>
  <c r="C383" i="9"/>
  <c r="D383" i="9" s="1"/>
  <c r="C384" i="9"/>
  <c r="D384" i="9" s="1"/>
  <c r="C385" i="9"/>
  <c r="D385" i="9" s="1"/>
  <c r="C386" i="9"/>
  <c r="D386" i="9" s="1"/>
  <c r="C387" i="9"/>
  <c r="D387" i="9" s="1"/>
  <c r="C388" i="9"/>
  <c r="D388" i="9" s="1"/>
  <c r="C389" i="9"/>
  <c r="D389" i="9" s="1"/>
  <c r="C390" i="9"/>
  <c r="D390" i="9" s="1"/>
  <c r="C391" i="9"/>
  <c r="D391" i="9" s="1"/>
  <c r="C392" i="9"/>
  <c r="D392" i="9" s="1"/>
  <c r="C393" i="9"/>
  <c r="D393" i="9" s="1"/>
  <c r="C394" i="9"/>
  <c r="D394" i="9" s="1"/>
  <c r="C395" i="9"/>
  <c r="D395" i="9" s="1"/>
  <c r="C396" i="9"/>
  <c r="D396" i="9" s="1"/>
  <c r="C397" i="9"/>
  <c r="D397" i="9" s="1"/>
  <c r="C398" i="9"/>
  <c r="D398" i="9" s="1"/>
  <c r="C399" i="9"/>
  <c r="D399" i="9" s="1"/>
  <c r="C400" i="9"/>
  <c r="D400" i="9" s="1"/>
  <c r="C401" i="9"/>
  <c r="D401" i="9" s="1"/>
  <c r="C402" i="9"/>
  <c r="D402" i="9" s="1"/>
  <c r="C403" i="9"/>
  <c r="D403" i="9" s="1"/>
  <c r="C404" i="9"/>
  <c r="D404" i="9" s="1"/>
  <c r="C405" i="9"/>
  <c r="D405" i="9" s="1"/>
  <c r="C406" i="9"/>
  <c r="D406" i="9" s="1"/>
  <c r="C407" i="9"/>
  <c r="D407" i="9" s="1"/>
  <c r="C408" i="9"/>
  <c r="D408" i="9" s="1"/>
  <c r="C409" i="9"/>
  <c r="D409" i="9" s="1"/>
  <c r="C410" i="9"/>
  <c r="D410" i="9" s="1"/>
  <c r="C411" i="9"/>
  <c r="D411" i="9" s="1"/>
  <c r="C412" i="9"/>
  <c r="D412" i="9" s="1"/>
  <c r="C413" i="9"/>
  <c r="D413" i="9" s="1"/>
  <c r="C414" i="9"/>
  <c r="D414" i="9" s="1"/>
  <c r="C415" i="9"/>
  <c r="D415" i="9" s="1"/>
  <c r="C416" i="9"/>
  <c r="D416" i="9" s="1"/>
  <c r="C417" i="9"/>
  <c r="D417" i="9" s="1"/>
  <c r="C418" i="9"/>
  <c r="D418" i="9" s="1"/>
  <c r="C419" i="9"/>
  <c r="D419" i="9" s="1"/>
  <c r="C420" i="9"/>
  <c r="D420" i="9" s="1"/>
  <c r="C421" i="9"/>
  <c r="D421" i="9" s="1"/>
  <c r="C422" i="9"/>
  <c r="D422" i="9" s="1"/>
  <c r="C423" i="9"/>
  <c r="D423" i="9" s="1"/>
  <c r="C424" i="9"/>
  <c r="D424" i="9" s="1"/>
  <c r="C425" i="9"/>
  <c r="D425" i="9" s="1"/>
  <c r="C426" i="9"/>
  <c r="D426" i="9" s="1"/>
  <c r="C427" i="9"/>
  <c r="D427" i="9" s="1"/>
  <c r="C428" i="9"/>
  <c r="D428" i="9" s="1"/>
  <c r="C429" i="9"/>
  <c r="D429" i="9" s="1"/>
  <c r="C430" i="9"/>
  <c r="D430" i="9" s="1"/>
  <c r="C431" i="9"/>
  <c r="D431" i="9" s="1"/>
  <c r="C432" i="9"/>
  <c r="D432" i="9" s="1"/>
  <c r="C433" i="9"/>
  <c r="D433" i="9" s="1"/>
  <c r="C434" i="9"/>
  <c r="D434" i="9" s="1"/>
  <c r="C435" i="9"/>
  <c r="D435" i="9" s="1"/>
  <c r="C436" i="9"/>
  <c r="D436" i="9" s="1"/>
  <c r="C437" i="9"/>
  <c r="D437" i="9" s="1"/>
  <c r="C438" i="9"/>
  <c r="D438" i="9" s="1"/>
  <c r="C439" i="9"/>
  <c r="D439" i="9" s="1"/>
  <c r="C440" i="9"/>
  <c r="D440" i="9" s="1"/>
  <c r="C441" i="9"/>
  <c r="D441" i="9" s="1"/>
  <c r="C442" i="9"/>
  <c r="D442" i="9" s="1"/>
  <c r="C443" i="9"/>
  <c r="D443" i="9" s="1"/>
  <c r="C444" i="9"/>
  <c r="D444" i="9" s="1"/>
  <c r="C445" i="9"/>
  <c r="D445" i="9" s="1"/>
  <c r="C446" i="9"/>
  <c r="D446" i="9" s="1"/>
  <c r="C447" i="9"/>
  <c r="D447" i="9" s="1"/>
  <c r="C448" i="9"/>
  <c r="D448" i="9" s="1"/>
  <c r="C449" i="9"/>
  <c r="D449" i="9" s="1"/>
  <c r="C450" i="9"/>
  <c r="D450" i="9" s="1"/>
  <c r="C451" i="9"/>
  <c r="D451" i="9" s="1"/>
  <c r="C452" i="9"/>
  <c r="D452" i="9" s="1"/>
  <c r="C453" i="9"/>
  <c r="D453" i="9" s="1"/>
  <c r="C454" i="9"/>
  <c r="D454" i="9" s="1"/>
  <c r="C455" i="9"/>
  <c r="D455" i="9" s="1"/>
  <c r="C456" i="9"/>
  <c r="D456" i="9" s="1"/>
  <c r="C457" i="9"/>
  <c r="D457" i="9" s="1"/>
  <c r="C458" i="9"/>
  <c r="D458" i="9" s="1"/>
  <c r="C459" i="9"/>
  <c r="D459" i="9" s="1"/>
  <c r="C460" i="9"/>
  <c r="D460" i="9" s="1"/>
  <c r="C461" i="9"/>
  <c r="D461" i="9" s="1"/>
  <c r="C462" i="9"/>
  <c r="D462" i="9" s="1"/>
  <c r="C463" i="9"/>
  <c r="D463" i="9" s="1"/>
  <c r="C464" i="9"/>
  <c r="D464" i="9" s="1"/>
  <c r="C465" i="9"/>
  <c r="D465" i="9" s="1"/>
  <c r="C466" i="9"/>
  <c r="D466" i="9" s="1"/>
  <c r="C467" i="9"/>
  <c r="D467" i="9" s="1"/>
  <c r="C468" i="9"/>
  <c r="D468" i="9" s="1"/>
  <c r="C469" i="9"/>
  <c r="D469" i="9" s="1"/>
  <c r="C470" i="9"/>
  <c r="D470" i="9" s="1"/>
  <c r="C471" i="9"/>
  <c r="D471" i="9" s="1"/>
  <c r="C472" i="9"/>
  <c r="D472" i="9" s="1"/>
  <c r="C473" i="9"/>
  <c r="D473" i="9" s="1"/>
  <c r="C474" i="9"/>
  <c r="D474" i="9" s="1"/>
  <c r="C475" i="9"/>
  <c r="D475" i="9" s="1"/>
  <c r="C476" i="9"/>
  <c r="D476" i="9" s="1"/>
  <c r="C477" i="9"/>
  <c r="D477" i="9" s="1"/>
  <c r="C478" i="9"/>
  <c r="D478" i="9" s="1"/>
  <c r="C479" i="9"/>
  <c r="D479" i="9" s="1"/>
  <c r="C480" i="9"/>
  <c r="D480" i="9" s="1"/>
  <c r="C481" i="9"/>
  <c r="D481" i="9" s="1"/>
  <c r="C482" i="9"/>
  <c r="D482" i="9" s="1"/>
  <c r="C483" i="9"/>
  <c r="D483" i="9" s="1"/>
  <c r="C484" i="9"/>
  <c r="D484" i="9" s="1"/>
  <c r="C485" i="9"/>
  <c r="D485" i="9" s="1"/>
  <c r="C486" i="9"/>
  <c r="D486" i="9" s="1"/>
  <c r="C487" i="9"/>
  <c r="D487" i="9" s="1"/>
  <c r="C488" i="9"/>
  <c r="D488" i="9" s="1"/>
  <c r="C489" i="9"/>
  <c r="D489" i="9" s="1"/>
  <c r="C490" i="9"/>
  <c r="D490" i="9" s="1"/>
  <c r="C491" i="9"/>
  <c r="D491" i="9" s="1"/>
  <c r="C492" i="9"/>
  <c r="D492" i="9" s="1"/>
  <c r="C493" i="9"/>
  <c r="D493" i="9" s="1"/>
  <c r="C494" i="9"/>
  <c r="D494" i="9" s="1"/>
  <c r="C495" i="9"/>
  <c r="D495" i="9" s="1"/>
  <c r="C496" i="9"/>
  <c r="D496" i="9" s="1"/>
  <c r="C497" i="9"/>
  <c r="D497" i="9" s="1"/>
  <c r="C498" i="9"/>
  <c r="D498" i="9" s="1"/>
  <c r="C499" i="9"/>
  <c r="D499" i="9" s="1"/>
  <c r="C500" i="9"/>
  <c r="D500" i="9" s="1"/>
  <c r="K13" i="9"/>
  <c r="D18" i="9"/>
  <c r="D19" i="9"/>
  <c r="D20" i="9"/>
  <c r="D21" i="9"/>
  <c r="D22" i="9"/>
  <c r="D23" i="9"/>
  <c r="D24" i="9"/>
  <c r="D25" i="9"/>
  <c r="D26" i="9"/>
  <c r="D27" i="9"/>
  <c r="D28" i="9"/>
  <c r="D29" i="9"/>
  <c r="D30" i="9"/>
  <c r="D31" i="9"/>
  <c r="D32" i="9"/>
  <c r="D33" i="9"/>
  <c r="D34" i="9"/>
  <c r="D35" i="9"/>
  <c r="D36" i="9"/>
  <c r="D37" i="9"/>
  <c r="D38" i="9"/>
  <c r="D39" i="9"/>
  <c r="D19" i="11"/>
  <c r="E19" i="11" s="1"/>
  <c r="D20" i="11"/>
  <c r="E20" i="11" s="1"/>
  <c r="E21" i="11"/>
  <c r="D22" i="11"/>
  <c r="E22" i="11" s="1"/>
  <c r="E23" i="11"/>
  <c r="D24" i="11"/>
  <c r="E24" i="11" s="1"/>
  <c r="D25" i="11"/>
  <c r="E25" i="11" s="1"/>
  <c r="D26" i="11"/>
  <c r="E26" i="11" s="1"/>
  <c r="D27" i="11"/>
  <c r="E27" i="11" s="1"/>
  <c r="D28" i="11"/>
  <c r="E28" i="11" s="1"/>
  <c r="D29" i="11"/>
  <c r="E29" i="11" s="1"/>
  <c r="D30" i="11"/>
  <c r="E30" i="11" s="1"/>
  <c r="D31" i="11"/>
  <c r="E31" i="11" s="1"/>
  <c r="D32" i="11"/>
  <c r="E32" i="11" s="1"/>
  <c r="D33" i="11"/>
  <c r="E33" i="11" s="1"/>
  <c r="D34" i="11"/>
  <c r="E34" i="11" s="1"/>
  <c r="D35" i="11"/>
  <c r="E35" i="11" s="1"/>
  <c r="D36" i="11"/>
  <c r="E36" i="11" s="1"/>
  <c r="D37" i="11"/>
  <c r="E37" i="11" s="1"/>
  <c r="D38" i="11"/>
  <c r="E38" i="11" s="1"/>
  <c r="D39" i="11"/>
  <c r="E39" i="11" s="1"/>
  <c r="O14" i="9"/>
  <c r="N14" i="9"/>
  <c r="M14" i="9"/>
  <c r="L14" i="9"/>
  <c r="K14" i="9"/>
  <c r="J14" i="9"/>
  <c r="O13" i="9"/>
  <c r="N13" i="9"/>
  <c r="M13" i="9"/>
  <c r="L13" i="9"/>
  <c r="J13" i="9"/>
  <c r="I15" i="11"/>
  <c r="J15" i="11"/>
  <c r="K15" i="11"/>
  <c r="L15" i="11"/>
  <c r="M15" i="11"/>
  <c r="N15" i="11"/>
  <c r="I16" i="11"/>
  <c r="J16" i="11"/>
  <c r="K16" i="11"/>
  <c r="L16" i="11"/>
  <c r="M16" i="11"/>
  <c r="N16" i="11"/>
  <c r="F17" i="11"/>
  <c r="M17" i="11" s="1"/>
  <c r="I17" i="11"/>
  <c r="N13" i="11"/>
  <c r="N12" i="11"/>
  <c r="M13" i="11"/>
  <c r="M12" i="11"/>
  <c r="L13" i="11"/>
  <c r="L12" i="11"/>
  <c r="K13" i="11"/>
  <c r="K12" i="11"/>
  <c r="J13" i="11"/>
  <c r="J12" i="11"/>
  <c r="I13" i="11"/>
  <c r="I12" i="11"/>
  <c r="N17" i="11"/>
  <c r="L17" i="11"/>
  <c r="K17" i="11"/>
  <c r="J17" i="11"/>
  <c r="F14" i="11"/>
  <c r="K14" i="11"/>
  <c r="I14" i="11"/>
  <c r="N14" i="11"/>
  <c r="L14" i="11"/>
  <c r="M14" i="11"/>
  <c r="J14" i="11"/>
  <c r="C13" i="9"/>
  <c r="D13" i="9"/>
  <c r="E14" i="11"/>
  <c r="E13" i="11"/>
  <c r="E12" i="11"/>
  <c r="C15" i="9"/>
  <c r="D15" i="9" s="1"/>
  <c r="D14" i="9"/>
  <c r="C14" i="9"/>
  <c r="D16" i="9"/>
  <c r="D17" i="9"/>
  <c r="D13" i="11"/>
  <c r="D14" i="11"/>
  <c r="D15" i="11"/>
  <c r="E15" i="11"/>
  <c r="D16" i="11"/>
  <c r="E16" i="11"/>
  <c r="D17" i="11"/>
  <c r="E17" i="11"/>
  <c r="D18" i="11"/>
  <c r="E18" i="11" s="1"/>
  <c r="D12"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GISKA Jonathan</author>
    <author>John Browning</author>
  </authors>
  <commentList>
    <comment ref="C12" authorId="0" shapeId="0" xr:uid="{00000000-0006-0000-0300-000001000000}">
      <text>
        <r>
          <rPr>
            <b/>
            <sz val="9"/>
            <color indexed="81"/>
            <rFont val="Tahoma"/>
            <family val="2"/>
          </rPr>
          <t>GISKA Jonathan:</t>
        </r>
        <r>
          <rPr>
            <sz val="9"/>
            <color indexed="81"/>
            <rFont val="Tahoma"/>
            <family val="2"/>
          </rPr>
          <t xml:space="preserve">
EPA HAP compounds - cells shaded orange.</t>
        </r>
      </text>
    </comment>
    <comment ref="F51" authorId="1" shapeId="0" xr:uid="{3D161C38-052C-8D49-829F-FCC4C491FBC5}">
      <text>
        <r>
          <rPr>
            <b/>
            <sz val="10"/>
            <color rgb="FF000000"/>
            <rFont val="Tahoma"/>
            <family val="2"/>
          </rPr>
          <t>John Browning:</t>
        </r>
        <r>
          <rPr>
            <sz val="10"/>
            <color rgb="FF000000"/>
            <rFont val="Tahoma"/>
            <family val="2"/>
          </rPr>
          <t xml:space="preserve">
</t>
        </r>
        <r>
          <rPr>
            <sz val="10"/>
            <color rgb="FF000000"/>
            <rFont val="Tahoma"/>
            <family val="2"/>
          </rPr>
          <t>All tests were ND.</t>
        </r>
      </text>
    </comment>
    <comment ref="G51" authorId="1" shapeId="0" xr:uid="{29B2E462-FCDB-0E4E-8E35-161ABB5DE330}">
      <text>
        <r>
          <rPr>
            <b/>
            <sz val="10"/>
            <color rgb="FF000000"/>
            <rFont val="Tahoma"/>
            <family val="2"/>
          </rPr>
          <t>John Browning:</t>
        </r>
        <r>
          <rPr>
            <sz val="10"/>
            <color rgb="FF000000"/>
            <rFont val="Tahoma"/>
            <family val="2"/>
          </rPr>
          <t xml:space="preserve">
</t>
        </r>
        <r>
          <rPr>
            <sz val="10"/>
            <color rgb="FF000000"/>
            <rFont val="Tahoma"/>
            <family val="2"/>
          </rPr>
          <t>All tests were ND.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M10" authorId="0" shapeId="0" xr:uid="{00000000-0006-0000-0400-000001000000}">
      <text>
        <r>
          <rPr>
            <b/>
            <sz val="9"/>
            <color indexed="81"/>
            <rFont val="Tahoma"/>
            <family val="2"/>
          </rPr>
          <t xml:space="preserve">GISKA Jonathan:
</t>
        </r>
        <r>
          <rPr>
            <sz val="9"/>
            <color indexed="81"/>
            <rFont val="Tahoma"/>
            <family val="2"/>
          </rPr>
          <t>"Material Waste" refers to the following: waste shipped off-site; liquid material that drains to waste collection or treatment systems; materials retained in the product; materials chemically reacted to substances not on the DEQ Air Toxics list; or any other relevant mechanisms that would excluded portions of the material from emissions calculations.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D11" authorId="0" shapeId="0" xr:uid="{00000000-0006-0000-0500-000001000000}">
      <text>
        <r>
          <rPr>
            <b/>
            <sz val="9"/>
            <color indexed="81"/>
            <rFont val="Tahoma"/>
            <family val="2"/>
          </rPr>
          <t>GISKA Jonathan:</t>
        </r>
        <r>
          <rPr>
            <sz val="9"/>
            <color indexed="81"/>
            <rFont val="Tahoma"/>
            <family val="2"/>
          </rPr>
          <t xml:space="preserve">
EPA HAP compounds - cells shaded orange.</t>
        </r>
      </text>
    </comment>
  </commentList>
</comments>
</file>

<file path=xl/sharedStrings.xml><?xml version="1.0" encoding="utf-8"?>
<sst xmlns="http://schemas.openxmlformats.org/spreadsheetml/2006/main" count="2645" uniqueCount="1487">
  <si>
    <t>Facility Name</t>
  </si>
  <si>
    <t>Facility Address</t>
  </si>
  <si>
    <t>City</t>
  </si>
  <si>
    <t>Zip Code</t>
  </si>
  <si>
    <t>Facility Contact</t>
  </si>
  <si>
    <t>Phone Number</t>
  </si>
  <si>
    <t>Activity Information</t>
  </si>
  <si>
    <t>Actual</t>
  </si>
  <si>
    <t>Capacity</t>
  </si>
  <si>
    <t>Unit Description</t>
  </si>
  <si>
    <t>Description/Type</t>
  </si>
  <si>
    <t>Emission Type
(e.g. Point or Fugitive)</t>
  </si>
  <si>
    <t>Control Device[s]</t>
  </si>
  <si>
    <t>Emissions Unit Information</t>
  </si>
  <si>
    <t>ChemicalName</t>
  </si>
  <si>
    <t>75-07-0</t>
  </si>
  <si>
    <t>Acetaldehyde</t>
  </si>
  <si>
    <t>60-35-5</t>
  </si>
  <si>
    <t>Acetamide</t>
  </si>
  <si>
    <t>67-64-1</t>
  </si>
  <si>
    <t>Acetone</t>
  </si>
  <si>
    <t>75-05-8</t>
  </si>
  <si>
    <t>Acetonitrile</t>
  </si>
  <si>
    <t>98-86-2</t>
  </si>
  <si>
    <t>Acetophenone</t>
  </si>
  <si>
    <t>107-02-8</t>
  </si>
  <si>
    <t>Acrolein</t>
  </si>
  <si>
    <t>79-06-1</t>
  </si>
  <si>
    <t>Acrylamide</t>
  </si>
  <si>
    <t>79-10-7</t>
  </si>
  <si>
    <t>Acrylic acid</t>
  </si>
  <si>
    <t>107-13-1</t>
  </si>
  <si>
    <t>Acrylonitrile</t>
  </si>
  <si>
    <t>50-76-0</t>
  </si>
  <si>
    <t>Actinomycin D</t>
  </si>
  <si>
    <t>1596-84-5</t>
  </si>
  <si>
    <t>Alar</t>
  </si>
  <si>
    <t>309-00-2</t>
  </si>
  <si>
    <t>Aldrin</t>
  </si>
  <si>
    <t>107-05-1</t>
  </si>
  <si>
    <t>Allyl chloride</t>
  </si>
  <si>
    <t>7429-90-5</t>
  </si>
  <si>
    <t>Aluminum and compounds</t>
  </si>
  <si>
    <t>1344-28-1</t>
  </si>
  <si>
    <t>Aluminum oxide (fibrous forms)</t>
  </si>
  <si>
    <t>97-56-3</t>
  </si>
  <si>
    <t>ortho-Aminoazotoluene</t>
  </si>
  <si>
    <t>6109-97-3</t>
  </si>
  <si>
    <t>3-Amino-9-ethylcarbazole hydrochloride</t>
  </si>
  <si>
    <t>68006-83-7</t>
  </si>
  <si>
    <t>2-Amino-3-methyl-9H pyrido[2,3-b]indole</t>
  </si>
  <si>
    <t>82-28-0</t>
  </si>
  <si>
    <t>1-Amino-2-methylanthraquinone</t>
  </si>
  <si>
    <t>76180-96-6</t>
  </si>
  <si>
    <t>2-Amino-3-methylimidazo-[4,5-f]quinoline</t>
  </si>
  <si>
    <t>712-68-5</t>
  </si>
  <si>
    <t>2-Amino-5-(5-Nitro-2-Furyl)-1,3,4-Thiadiazol</t>
  </si>
  <si>
    <t>26148-68-5</t>
  </si>
  <si>
    <t>A-alpha-c(2-amino-9h-pyrido[2,3-b]indole)</t>
  </si>
  <si>
    <t>92-67-1</t>
  </si>
  <si>
    <t>4-Aminobiphenyl</t>
  </si>
  <si>
    <t>61-82-5</t>
  </si>
  <si>
    <t>Amitrole</t>
  </si>
  <si>
    <t>7664-41-7</t>
  </si>
  <si>
    <t>Ammonia</t>
  </si>
  <si>
    <t>7803-63-6</t>
  </si>
  <si>
    <t>Ammonium bisulfate</t>
  </si>
  <si>
    <t>6484-52-2</t>
  </si>
  <si>
    <t>Ammonium nitrate</t>
  </si>
  <si>
    <t>7783-20-2</t>
  </si>
  <si>
    <t>Ammonium sulfate</t>
  </si>
  <si>
    <t>62-53-3</t>
  </si>
  <si>
    <t>Aniline</t>
  </si>
  <si>
    <t>90-04-0</t>
  </si>
  <si>
    <t>o-Anisidine</t>
  </si>
  <si>
    <t>134-29-2</t>
  </si>
  <si>
    <t>o-Anisidine hydrochloride</t>
  </si>
  <si>
    <t>7440-36-0</t>
  </si>
  <si>
    <t>Antimony and compounds</t>
  </si>
  <si>
    <t>1309-64-4</t>
  </si>
  <si>
    <t>Antimony trioxide</t>
  </si>
  <si>
    <t>140-57-8</t>
  </si>
  <si>
    <t>Aramite</t>
  </si>
  <si>
    <t>7440-38-2</t>
  </si>
  <si>
    <t>Arsenic and compounds</t>
  </si>
  <si>
    <t>7784-42-1</t>
  </si>
  <si>
    <t>Arsine</t>
  </si>
  <si>
    <t>1332-21-4</t>
  </si>
  <si>
    <t>Asbestos</t>
  </si>
  <si>
    <t>492-80-8</t>
  </si>
  <si>
    <t>Auramine</t>
  </si>
  <si>
    <t>115-02-6</t>
  </si>
  <si>
    <t>Azaserine</t>
  </si>
  <si>
    <t>446-86-6</t>
  </si>
  <si>
    <t>Azathioprine</t>
  </si>
  <si>
    <t>52-24-4</t>
  </si>
  <si>
    <t>Tris-(1-Aziridinyl)phosphine sulfide</t>
  </si>
  <si>
    <t>103-33-3</t>
  </si>
  <si>
    <t>Azobenzene</t>
  </si>
  <si>
    <t>7440-39-3</t>
  </si>
  <si>
    <t>Barium and compounds</t>
  </si>
  <si>
    <t>71-43-2</t>
  </si>
  <si>
    <t>Benzene</t>
  </si>
  <si>
    <t>92-87-5</t>
  </si>
  <si>
    <t>Benzidine (and its salts)</t>
  </si>
  <si>
    <t>271-89-6</t>
  </si>
  <si>
    <t>Benzofuran</t>
  </si>
  <si>
    <t>98-07-7</t>
  </si>
  <si>
    <t>Benzoic trichloride (Benzotrichloride)</t>
  </si>
  <si>
    <t>98-88-4</t>
  </si>
  <si>
    <t>Benzoyl chloride</t>
  </si>
  <si>
    <t>94-36-0</t>
  </si>
  <si>
    <t>Benzoyl peroxide</t>
  </si>
  <si>
    <t>100-44-7</t>
  </si>
  <si>
    <t>Benzyl chloride</t>
  </si>
  <si>
    <t>1694-09-3</t>
  </si>
  <si>
    <t>Benzyl Violet 4B</t>
  </si>
  <si>
    <t>7440-41-7</t>
  </si>
  <si>
    <t>Beryllium and compounds</t>
  </si>
  <si>
    <t>1304-56-9</t>
  </si>
  <si>
    <t>Beryllium Oxide</t>
  </si>
  <si>
    <t>13510-49-1</t>
  </si>
  <si>
    <t>Beryllium Sulfate</t>
  </si>
  <si>
    <t>92-52-4</t>
  </si>
  <si>
    <t>Biphenyl</t>
  </si>
  <si>
    <t>111-44-4</t>
  </si>
  <si>
    <t>Bis(2-chloroethyl) ether (DCEE)</t>
  </si>
  <si>
    <t>542-88-1</t>
  </si>
  <si>
    <t>Bis(chloromethyl) ether</t>
  </si>
  <si>
    <t>103-23-1</t>
  </si>
  <si>
    <t>Bis(2-ethylhexyl) adipate</t>
  </si>
  <si>
    <t>117-81-7</t>
  </si>
  <si>
    <t>Bis(2-ethylhexyl) phthalate (DEHP)</t>
  </si>
  <si>
    <t>7726-95-6</t>
  </si>
  <si>
    <t>Bromine and compounds</t>
  </si>
  <si>
    <t>7789-30-2</t>
  </si>
  <si>
    <t>Bromine pentafluoride</t>
  </si>
  <si>
    <t>75-27-4</t>
  </si>
  <si>
    <t>Bromodichloromethane</t>
  </si>
  <si>
    <t>75-25-2</t>
  </si>
  <si>
    <t>Bromoform</t>
  </si>
  <si>
    <t>74-83-9</t>
  </si>
  <si>
    <t>Bromomethane (Methyl bromide)</t>
  </si>
  <si>
    <t>106-94-5</t>
  </si>
  <si>
    <t>1-Bromopropane (n-propyl bromide)</t>
  </si>
  <si>
    <t>126-72-7</t>
  </si>
  <si>
    <t>Tris(2,3-dibromopropyl)phosphate</t>
  </si>
  <si>
    <t>106-99-0</t>
  </si>
  <si>
    <t>1,3-Butadiene</t>
  </si>
  <si>
    <t>78-93-3</t>
  </si>
  <si>
    <t>2-Butanone (Methyl ethyl ketone)</t>
  </si>
  <si>
    <t>540-88-5</t>
  </si>
  <si>
    <t>t-Butyl acetate</t>
  </si>
  <si>
    <t>141-32-2</t>
  </si>
  <si>
    <t>Butyl acrylate</t>
  </si>
  <si>
    <t>71-36-3</t>
  </si>
  <si>
    <t>n-Butyl alcohol</t>
  </si>
  <si>
    <t>78-92-2</t>
  </si>
  <si>
    <t>sec-Butyl alcohol</t>
  </si>
  <si>
    <t>75-65-0</t>
  </si>
  <si>
    <t>tert-Butyl alcohol</t>
  </si>
  <si>
    <t>85-68-7</t>
  </si>
  <si>
    <t>Butyl benzyl phthalate</t>
  </si>
  <si>
    <t>25013-16-5</t>
  </si>
  <si>
    <t>Butylated hydroxyanisole</t>
  </si>
  <si>
    <t>3068-88-0</t>
  </si>
  <si>
    <t>beta-Butyrolactone</t>
  </si>
  <si>
    <t>7440-43-9</t>
  </si>
  <si>
    <t>Cadmium and compounds</t>
  </si>
  <si>
    <t>156-62-7</t>
  </si>
  <si>
    <t>Calcium cyanamide</t>
  </si>
  <si>
    <t>105-60-2</t>
  </si>
  <si>
    <t>Caprolactam</t>
  </si>
  <si>
    <t>2425-06-1</t>
  </si>
  <si>
    <t>Captafol</t>
  </si>
  <si>
    <t>133-06-2</t>
  </si>
  <si>
    <t>Captan</t>
  </si>
  <si>
    <t/>
  </si>
  <si>
    <t>Carbon black extracts</t>
  </si>
  <si>
    <t>75-15-0</t>
  </si>
  <si>
    <t>Carbon disulfide</t>
  </si>
  <si>
    <t>56-23-5</t>
  </si>
  <si>
    <t>Carbon tetrachloride</t>
  </si>
  <si>
    <t>463-58-1</t>
  </si>
  <si>
    <t>Carbonyl sulfide</t>
  </si>
  <si>
    <t>9000-07-1</t>
  </si>
  <si>
    <t>Carrageenan (degraded)</t>
  </si>
  <si>
    <t>120-80-9</t>
  </si>
  <si>
    <t>Catechol</t>
  </si>
  <si>
    <t>Ceramic fibers</t>
  </si>
  <si>
    <t>133-90-4</t>
  </si>
  <si>
    <t>Chloramben</t>
  </si>
  <si>
    <t>305-03-3</t>
  </si>
  <si>
    <t>Chlorambucil</t>
  </si>
  <si>
    <t>57-74-9</t>
  </si>
  <si>
    <t>Chlordane</t>
  </si>
  <si>
    <t>143-50-0</t>
  </si>
  <si>
    <t>Chlordecone</t>
  </si>
  <si>
    <t>115-28-6</t>
  </si>
  <si>
    <t>Chlorendic Acid</t>
  </si>
  <si>
    <t>76-13-1</t>
  </si>
  <si>
    <t>Chlorinated fluorocarbon (1,1,2-Trichloro-1,2,2-trifluoroethane, CFC-113)</t>
  </si>
  <si>
    <t>108171-26-2</t>
  </si>
  <si>
    <t>Chlorinated paraffins</t>
  </si>
  <si>
    <t>7782-50-5</t>
  </si>
  <si>
    <t>Chlorine</t>
  </si>
  <si>
    <t>10049-04-4</t>
  </si>
  <si>
    <t>Chlorine dioxide</t>
  </si>
  <si>
    <t>79-11-8</t>
  </si>
  <si>
    <t>Chloroacetic acid</t>
  </si>
  <si>
    <t>532-27-4</t>
  </si>
  <si>
    <t>2-Chloroacetophenone</t>
  </si>
  <si>
    <t>85535-84-8</t>
  </si>
  <si>
    <t>Chloroalkanes C10-13 (Chlorinated paraffins)</t>
  </si>
  <si>
    <t>106-47-8</t>
  </si>
  <si>
    <t>p-Chloroaniline</t>
  </si>
  <si>
    <t>108-90-7</t>
  </si>
  <si>
    <t>Chlorobenzene</t>
  </si>
  <si>
    <t>510-15-6</t>
  </si>
  <si>
    <t>Chlorobenzilate (Ethyl-4,4'-dichlorobenzilate)</t>
  </si>
  <si>
    <t>75-68-3</t>
  </si>
  <si>
    <t>1-Chloro-1,1-difluoroethane</t>
  </si>
  <si>
    <t>75-45-6</t>
  </si>
  <si>
    <t>Chlorodifluoromethane (Freon 22)</t>
  </si>
  <si>
    <t>75-00-3</t>
  </si>
  <si>
    <t>Chloroethane (Ethyl chloride)</t>
  </si>
  <si>
    <t>67-66-3</t>
  </si>
  <si>
    <t>Chloroform</t>
  </si>
  <si>
    <t>74-87-3</t>
  </si>
  <si>
    <t>Chloromethane (Methyl chloride)</t>
  </si>
  <si>
    <t>107-30-2</t>
  </si>
  <si>
    <t>Chloromethyl methyl ether (technical grade)</t>
  </si>
  <si>
    <t>563-47-3</t>
  </si>
  <si>
    <t>3-Chloro-2-methyl-1-propene</t>
  </si>
  <si>
    <t>95-57-8</t>
  </si>
  <si>
    <t>2-Chlorophenol</t>
  </si>
  <si>
    <t>95-83-0</t>
  </si>
  <si>
    <t>4-Chloro-o-phenylenediamine</t>
  </si>
  <si>
    <t>76-06-2</t>
  </si>
  <si>
    <t>Chloropicrin</t>
  </si>
  <si>
    <t>126-99-8</t>
  </si>
  <si>
    <t>Chloroprene</t>
  </si>
  <si>
    <t>1897-45-6</t>
  </si>
  <si>
    <t>Chlorothalonil</t>
  </si>
  <si>
    <t>95-69-2</t>
  </si>
  <si>
    <t>p-Chloro-o-toluidine</t>
  </si>
  <si>
    <t>54749-90-5</t>
  </si>
  <si>
    <t>Chlorozotocin</t>
  </si>
  <si>
    <t>7738-94-5</t>
  </si>
  <si>
    <t>Chromic(VI) Acid</t>
  </si>
  <si>
    <t>18540-29-9</t>
  </si>
  <si>
    <t>569-61-9</t>
  </si>
  <si>
    <t>C.I. Basic Red 9 Monohydrochloride</t>
  </si>
  <si>
    <t>87-29-6</t>
  </si>
  <si>
    <t>Cinnamyl anthranilate</t>
  </si>
  <si>
    <t>7440-48-4</t>
  </si>
  <si>
    <t>Cobalt and compounds</t>
  </si>
  <si>
    <t>Coke Oven Emissions</t>
  </si>
  <si>
    <t>7440-50-8</t>
  </si>
  <si>
    <t>Copper and compounds</t>
  </si>
  <si>
    <t>Creosotes</t>
  </si>
  <si>
    <t>120-71-8</t>
  </si>
  <si>
    <t>p-Cresidine</t>
  </si>
  <si>
    <t>1319-77-3</t>
  </si>
  <si>
    <t>Cresols (mixture), including m-cresol, o-cresol, p-cresol</t>
  </si>
  <si>
    <t>108-39-4</t>
  </si>
  <si>
    <t>95-48-7</t>
  </si>
  <si>
    <t>106-44-5</t>
  </si>
  <si>
    <t>4170-30-3</t>
  </si>
  <si>
    <t>Crotonaldehyde</t>
  </si>
  <si>
    <t>80-15-9</t>
  </si>
  <si>
    <t>Cumene hydroperoxide</t>
  </si>
  <si>
    <t>135-20-6</t>
  </si>
  <si>
    <t>Cupferron</t>
  </si>
  <si>
    <t>74-90-8</t>
  </si>
  <si>
    <t>Cyanide, hydrogen</t>
  </si>
  <si>
    <t>110-82-7</t>
  </si>
  <si>
    <t>Cyclohexane</t>
  </si>
  <si>
    <t>108-93-0</t>
  </si>
  <si>
    <t>Cyclohexanol</t>
  </si>
  <si>
    <t>66-81-9</t>
  </si>
  <si>
    <t>Cycloheximide</t>
  </si>
  <si>
    <t>50-18-0</t>
  </si>
  <si>
    <t>Cyclophosphamide (anhydrous)</t>
  </si>
  <si>
    <t>6055-19-2</t>
  </si>
  <si>
    <t>Cyclophosphamide (hydrated)</t>
  </si>
  <si>
    <t>5160-02-1</t>
  </si>
  <si>
    <t>D &amp; C Red No. 9</t>
  </si>
  <si>
    <t>4342-03-4</t>
  </si>
  <si>
    <t>Dacarbazine</t>
  </si>
  <si>
    <t>117-10-2</t>
  </si>
  <si>
    <t>Dantron</t>
  </si>
  <si>
    <t>72-54-8</t>
  </si>
  <si>
    <t>4,4'-DDD (4,4'-dichlorodiphenyldichloroethane)</t>
  </si>
  <si>
    <t>53-19-0</t>
  </si>
  <si>
    <t>2,4'-DDD (2,4'-dichlorodiphenyldichloroethane)</t>
  </si>
  <si>
    <t>3547-04-4</t>
  </si>
  <si>
    <t>DDE (1-chloro-4-[1-(4-chlorophenyl)ethyl]benzene)</t>
  </si>
  <si>
    <t>3424-82-6</t>
  </si>
  <si>
    <t>2,4'-DDE (2,4'-dichlorodiphenyldichloroethene)</t>
  </si>
  <si>
    <t>72-55-9</t>
  </si>
  <si>
    <t>4,4'-DDE (4,4'-dichlorodiphenyldichloroethene)</t>
  </si>
  <si>
    <t>789-02-6</t>
  </si>
  <si>
    <t>2,4'-DDT (2,4'-dichlorodiphenyltrichloroethane)</t>
  </si>
  <si>
    <t>50-29-3</t>
  </si>
  <si>
    <t>DDT</t>
  </si>
  <si>
    <t>615-05-4</t>
  </si>
  <si>
    <t>2,4-Diaminoanisole</t>
  </si>
  <si>
    <t>39156-41-7</t>
  </si>
  <si>
    <t>2,4-Diaminoanisole sulfate</t>
  </si>
  <si>
    <t>101-80-4</t>
  </si>
  <si>
    <t>4,4'-Diaminodiphenyl ether</t>
  </si>
  <si>
    <t>95-80-7</t>
  </si>
  <si>
    <t>2,4-Diaminotoluene (2,4-Toluene diamine)</t>
  </si>
  <si>
    <t>334-88-3</t>
  </si>
  <si>
    <t>Diazomethane</t>
  </si>
  <si>
    <t>333-41-5</t>
  </si>
  <si>
    <t>Diazinon</t>
  </si>
  <si>
    <t>132-64-9</t>
  </si>
  <si>
    <t>Dibenzofuran</t>
  </si>
  <si>
    <t>124-48-1</t>
  </si>
  <si>
    <t>Dibromochloromethane</t>
  </si>
  <si>
    <t>96-12-8</t>
  </si>
  <si>
    <t>1,2-Dibromo-3-chloropropane (DBCP)</t>
  </si>
  <si>
    <t>96-13-9</t>
  </si>
  <si>
    <t>2,3-Dibromo-1-propanol</t>
  </si>
  <si>
    <t>84-74-2</t>
  </si>
  <si>
    <t>Dibutyl phthalate</t>
  </si>
  <si>
    <t>95-50-1</t>
  </si>
  <si>
    <t>1,2-Dichlorobenzene</t>
  </si>
  <si>
    <t>541-73-1</t>
  </si>
  <si>
    <t>1,3-Dichlorobenzene</t>
  </si>
  <si>
    <t>106-46-7</t>
  </si>
  <si>
    <t>p-Dichlorobenzene (1,4-Dichlorobenzene)</t>
  </si>
  <si>
    <t>91-94-1</t>
  </si>
  <si>
    <t>3,3'-Dichlorobenzidine</t>
  </si>
  <si>
    <t>75-71-8</t>
  </si>
  <si>
    <t>Dichlorodifluoromethane (Freon 12)</t>
  </si>
  <si>
    <t>75-43-4</t>
  </si>
  <si>
    <t>Dichlorofluoromethane (Freon 21)</t>
  </si>
  <si>
    <t>75-34-3</t>
  </si>
  <si>
    <t>1,1-Dichloroethane (Ethylidene dichloride)</t>
  </si>
  <si>
    <t>156-60-5</t>
  </si>
  <si>
    <t>trans-1,2-dichloroethene</t>
  </si>
  <si>
    <t>75-09-2</t>
  </si>
  <si>
    <t>Dichloromethane (Methylene chloride)</t>
  </si>
  <si>
    <t>120-83-2</t>
  </si>
  <si>
    <t>2,4-Dichlorophenol</t>
  </si>
  <si>
    <t>94-75-7</t>
  </si>
  <si>
    <t>Dichlorophenoxyacetic acid, salts and esters (2,4-D)</t>
  </si>
  <si>
    <t>78-87-5</t>
  </si>
  <si>
    <t>1,2-Dichloropropane (Propylene dichloride)</t>
  </si>
  <si>
    <t>542-75-6</t>
  </si>
  <si>
    <t>1,3-Dichloropropene</t>
  </si>
  <si>
    <t>62-73-7</t>
  </si>
  <si>
    <t>Dichlorovos (DDVP)</t>
  </si>
  <si>
    <t>115-32-2</t>
  </si>
  <si>
    <t>Dicofol</t>
  </si>
  <si>
    <t>84-61-7</t>
  </si>
  <si>
    <t>Di-cyclohexyl phthalate (DCHP)</t>
  </si>
  <si>
    <t>60-57-1</t>
  </si>
  <si>
    <t>Dieldrin</t>
  </si>
  <si>
    <t>Diesel Particulate Matter</t>
  </si>
  <si>
    <t>111-42-2</t>
  </si>
  <si>
    <t>Diethanolamine</t>
  </si>
  <si>
    <t>111-46-6</t>
  </si>
  <si>
    <t>Diethylene glycol</t>
  </si>
  <si>
    <t>111-96-6</t>
  </si>
  <si>
    <t>Diethylene glycol dimethyl ether</t>
  </si>
  <si>
    <t>112-34-5</t>
  </si>
  <si>
    <t>Diethylene glycol monobutyl ether</t>
  </si>
  <si>
    <t>111-90-0</t>
  </si>
  <si>
    <t>Diethylene glycol monoethyl ether</t>
  </si>
  <si>
    <t>111-77-3</t>
  </si>
  <si>
    <t>Diethylene glycol monomethyl ether</t>
  </si>
  <si>
    <t>84-66-2</t>
  </si>
  <si>
    <t>Diethylphthalate</t>
  </si>
  <si>
    <t>64-67-5</t>
  </si>
  <si>
    <t>Diethyl sulfate</t>
  </si>
  <si>
    <t>134-62-3</t>
  </si>
  <si>
    <t>Diethyltoluamide, N,N- (DEET)</t>
  </si>
  <si>
    <t>75-37-6</t>
  </si>
  <si>
    <t>1,1-Difluoroethane</t>
  </si>
  <si>
    <t>101-90-6</t>
  </si>
  <si>
    <t>Diglycidyl resorcinol ether</t>
  </si>
  <si>
    <t>94-58-6</t>
  </si>
  <si>
    <t>Dihydrosafrole</t>
  </si>
  <si>
    <t>119-90-4</t>
  </si>
  <si>
    <t>3,3'-Dimethoxybenzidine</t>
  </si>
  <si>
    <t>60-11-7</t>
  </si>
  <si>
    <t>4-Dimethylaminoazobenzene</t>
  </si>
  <si>
    <t>121-69-7</t>
  </si>
  <si>
    <t>N,N-Dimethylaniline</t>
  </si>
  <si>
    <t>119-93-7</t>
  </si>
  <si>
    <t>3,3'-Dimethylbenzidine (o-Tolidine)</t>
  </si>
  <si>
    <t>79-44-7</t>
  </si>
  <si>
    <t>Dimethyl carbamoyl chloride</t>
  </si>
  <si>
    <t>68-12-2</t>
  </si>
  <si>
    <t>Dimethyl formamide</t>
  </si>
  <si>
    <t>57-14-7</t>
  </si>
  <si>
    <t>1,1-Dimethylhydrazine</t>
  </si>
  <si>
    <t>131-11-3</t>
  </si>
  <si>
    <t>Dimethyl phthalate</t>
  </si>
  <si>
    <t>77-78-1</t>
  </si>
  <si>
    <t>Dimethyl sulfate</t>
  </si>
  <si>
    <t>513-37-1</t>
  </si>
  <si>
    <t>Dimethylvinylchloride</t>
  </si>
  <si>
    <t>534-52-1</t>
  </si>
  <si>
    <t>4,6-Dinitro-o-cresol (and salts)</t>
  </si>
  <si>
    <t>51-28-5</t>
  </si>
  <si>
    <t>2,4-Dinitrophenol</t>
  </si>
  <si>
    <t>121-14-2</t>
  </si>
  <si>
    <t>2,4-Dinitrotoluene</t>
  </si>
  <si>
    <t>606-20-2</t>
  </si>
  <si>
    <t>2,6-Dinitrotoluene</t>
  </si>
  <si>
    <t>123-91-1</t>
  </si>
  <si>
    <t>1,4-Dioxane</t>
  </si>
  <si>
    <t>630-93-3</t>
  </si>
  <si>
    <t>Diphenylhydantoin</t>
  </si>
  <si>
    <t>122-66-7</t>
  </si>
  <si>
    <t>1,2-Diphenylhydrazine (Hydrazobenzene)</t>
  </si>
  <si>
    <t>25265-71-8</t>
  </si>
  <si>
    <t>Dipropylene glycol</t>
  </si>
  <si>
    <t>34590-94-8</t>
  </si>
  <si>
    <t>Dipropylene glycol monomethyl ether</t>
  </si>
  <si>
    <t>1937-37-7</t>
  </si>
  <si>
    <t>Direct Black 38</t>
  </si>
  <si>
    <t>2602-46-2</t>
  </si>
  <si>
    <t>Direct Blue 6</t>
  </si>
  <si>
    <t>16071-86-6</t>
  </si>
  <si>
    <t>Direct Brown 95 (technical grade)</t>
  </si>
  <si>
    <t>2475-45-8</t>
  </si>
  <si>
    <t>Disperse Blue 1</t>
  </si>
  <si>
    <t>298-04-4</t>
  </si>
  <si>
    <t>Disulfoton</t>
  </si>
  <si>
    <t>106-89-8</t>
  </si>
  <si>
    <t>Epichlorohydrin</t>
  </si>
  <si>
    <t>106-88-7</t>
  </si>
  <si>
    <t>1,2-Epoxybutane</t>
  </si>
  <si>
    <t>Epoxy resins</t>
  </si>
  <si>
    <t>12510-42-8</t>
  </si>
  <si>
    <t>Erionite</t>
  </si>
  <si>
    <t>140-88-5</t>
  </si>
  <si>
    <t>Ethyl acrylate</t>
  </si>
  <si>
    <t>100-41-4</t>
  </si>
  <si>
    <t>Ethyl benzene</t>
  </si>
  <si>
    <t>74-85-1</t>
  </si>
  <si>
    <t>Ethylene</t>
  </si>
  <si>
    <t>106-93-4</t>
  </si>
  <si>
    <t>Ethylene dibromide (EDB, 1,2-Dibromoethane)</t>
  </si>
  <si>
    <t>107-06-2</t>
  </si>
  <si>
    <t>Ethylene dichloride (EDC, 1,2-Dichloroethane)</t>
  </si>
  <si>
    <t>107-21-1</t>
  </si>
  <si>
    <t>Ethylene glycol</t>
  </si>
  <si>
    <t>629-14-1</t>
  </si>
  <si>
    <t>Ethylene glycol diethyl ether</t>
  </si>
  <si>
    <t>110-71-4</t>
  </si>
  <si>
    <t>Ethylene glycol dimethyl ether</t>
  </si>
  <si>
    <t>111-76-2</t>
  </si>
  <si>
    <t>Ethylene glycol monobutyl ether</t>
  </si>
  <si>
    <t>110-80-5</t>
  </si>
  <si>
    <t>Ethylene glycol monoethyl ether</t>
  </si>
  <si>
    <t>111-15-9</t>
  </si>
  <si>
    <t>Ethylene glycol monoethyl ether acetate</t>
  </si>
  <si>
    <t>109-86-4</t>
  </si>
  <si>
    <t>Ethylene glycol monomethyl ether</t>
  </si>
  <si>
    <t>110-49-6</t>
  </si>
  <si>
    <t>Ethylene glycol monomethyl ether acetate</t>
  </si>
  <si>
    <t>2807-30-9</t>
  </si>
  <si>
    <t>Ethylene glycol monopropyl ether</t>
  </si>
  <si>
    <t>151-56-4</t>
  </si>
  <si>
    <t>Ethyleneimine (Aziridine)</t>
  </si>
  <si>
    <t>75-21-8</t>
  </si>
  <si>
    <t>Ethylene oxide</t>
  </si>
  <si>
    <t>96-45-7</t>
  </si>
  <si>
    <t>Ethylene thiourea</t>
  </si>
  <si>
    <t>10028-22-5</t>
  </si>
  <si>
    <t>Ferric Sulfate</t>
  </si>
  <si>
    <t>Fluorides</t>
  </si>
  <si>
    <t>7782-41-4</t>
  </si>
  <si>
    <t>Fluorine gas</t>
  </si>
  <si>
    <t>50-00-0</t>
  </si>
  <si>
    <t>Formaldehyde</t>
  </si>
  <si>
    <t>110-00-9</t>
  </si>
  <si>
    <t>Furan</t>
  </si>
  <si>
    <t>60568-05-0</t>
  </si>
  <si>
    <t>Furmecyclox</t>
  </si>
  <si>
    <t>3688-53-7</t>
  </si>
  <si>
    <t>Furylfuramide</t>
  </si>
  <si>
    <t>Glasswool fibers</t>
  </si>
  <si>
    <t>111-30-8</t>
  </si>
  <si>
    <t>Glutaraldehyde</t>
  </si>
  <si>
    <t>67730-11-4</t>
  </si>
  <si>
    <t>Glu-P-1</t>
  </si>
  <si>
    <t>67730-10-3</t>
  </si>
  <si>
    <t>Glu-P-2</t>
  </si>
  <si>
    <t>16568-02-8</t>
  </si>
  <si>
    <t>Gyromitrin</t>
  </si>
  <si>
    <t>2784-94-3</t>
  </si>
  <si>
    <t>HC Blue 1</t>
  </si>
  <si>
    <t>76-44-8</t>
  </si>
  <si>
    <t>Heptachlor</t>
  </si>
  <si>
    <t>1024-57-3</t>
  </si>
  <si>
    <t>Heptachlor epoxide</t>
  </si>
  <si>
    <t>118-74-1</t>
  </si>
  <si>
    <t>Hexachlorobenzene</t>
  </si>
  <si>
    <t>87-68-3</t>
  </si>
  <si>
    <t>Hexachlorobutadiene</t>
  </si>
  <si>
    <t>608-73-1</t>
  </si>
  <si>
    <t>Hexachlorocyclohexanes (mixture) including but not limited to:</t>
  </si>
  <si>
    <t>319-84-6</t>
  </si>
  <si>
    <t>Hexachlorocyclohexane, alpha-</t>
  </si>
  <si>
    <t>319-85-7</t>
  </si>
  <si>
    <t>Hexachlorocyclohexane, beta-</t>
  </si>
  <si>
    <t>58-89-9</t>
  </si>
  <si>
    <t>Hexachlorocyclohexane, gamma- (Lindane)</t>
  </si>
  <si>
    <t>77-47-4</t>
  </si>
  <si>
    <t>Hexachlorocyclopentadiene</t>
  </si>
  <si>
    <t>67-72-1</t>
  </si>
  <si>
    <t>Hexachloroethane</t>
  </si>
  <si>
    <t>680-31-9</t>
  </si>
  <si>
    <t>Hexamethylphosphoramide</t>
  </si>
  <si>
    <t>822-06-0</t>
  </si>
  <si>
    <t>Hexamethylene-1,6-diisocyanate</t>
  </si>
  <si>
    <t>110-54-3</t>
  </si>
  <si>
    <t>Hexane</t>
  </si>
  <si>
    <t>302-01-2</t>
  </si>
  <si>
    <t>Hydrazine</t>
  </si>
  <si>
    <t>10034-93-2</t>
  </si>
  <si>
    <t>Hydrazine sulfate</t>
  </si>
  <si>
    <t>7647-01-0</t>
  </si>
  <si>
    <t>Hydrochloric acid</t>
  </si>
  <si>
    <t>10035-10-6</t>
  </si>
  <si>
    <t>Hydrogen bromide</t>
  </si>
  <si>
    <t>7664-39-3</t>
  </si>
  <si>
    <t>Hydrogen fluoride</t>
  </si>
  <si>
    <t>7783-06-4</t>
  </si>
  <si>
    <t>Hydrogen sulfide</t>
  </si>
  <si>
    <t>123-31-9</t>
  </si>
  <si>
    <t>Hydroquinone</t>
  </si>
  <si>
    <t>24267-56-9</t>
  </si>
  <si>
    <t>Iodine-131</t>
  </si>
  <si>
    <t>13463-40-6</t>
  </si>
  <si>
    <t>Iron pentacarbonyl</t>
  </si>
  <si>
    <t>78-59-1</t>
  </si>
  <si>
    <t>Isophorone</t>
  </si>
  <si>
    <t>78-79-5</t>
  </si>
  <si>
    <t>Isoprene, except from vegetative emission sources</t>
  </si>
  <si>
    <t>67-63-0</t>
  </si>
  <si>
    <t>Isopropyl alcohol</t>
  </si>
  <si>
    <t>98-82-8</t>
  </si>
  <si>
    <t>Isopropylbenzene (Cumene)</t>
  </si>
  <si>
    <t>80-05-7</t>
  </si>
  <si>
    <t>4,4'-Isopropylidenediphenol</t>
  </si>
  <si>
    <t>303-34-4</t>
  </si>
  <si>
    <t>Lasiocarpine</t>
  </si>
  <si>
    <t>7439-92-1</t>
  </si>
  <si>
    <t>Lead and compounds</t>
  </si>
  <si>
    <t>18454-12-1</t>
  </si>
  <si>
    <t>Lead chromate oxide</t>
  </si>
  <si>
    <t>108-31-6</t>
  </si>
  <si>
    <t>Maleic anhydride</t>
  </si>
  <si>
    <t>7439-96-5</t>
  </si>
  <si>
    <t>Manganese and compounds</t>
  </si>
  <si>
    <t>148-82-3</t>
  </si>
  <si>
    <t>Melphalan</t>
  </si>
  <si>
    <t>3223-07-2</t>
  </si>
  <si>
    <t>Melphalan HCl</t>
  </si>
  <si>
    <t>7439-97-6</t>
  </si>
  <si>
    <t>Mercury and compounds</t>
  </si>
  <si>
    <t>627-44-1</t>
  </si>
  <si>
    <t>593-74-8</t>
  </si>
  <si>
    <t>22967-92-6</t>
  </si>
  <si>
    <t>67-56-1</t>
  </si>
  <si>
    <t>Methanol</t>
  </si>
  <si>
    <t>72-43-5</t>
  </si>
  <si>
    <t>Methoxychlor</t>
  </si>
  <si>
    <t>55738-54-0</t>
  </si>
  <si>
    <t>Trans-2[(dimethylamino)-methylimino]-5-[2-(5-nitro-2-furyl)-vinyl]-1,3,4-oxadiazole</t>
  </si>
  <si>
    <t>101-14-4</t>
  </si>
  <si>
    <t>4,4'-Methylene bis(2-chloroaniline) (MOCA)</t>
  </si>
  <si>
    <t>101-77-9</t>
  </si>
  <si>
    <t>4,4'-Methylenedianiline (and its dichloride)</t>
  </si>
  <si>
    <t>13552-44-8</t>
  </si>
  <si>
    <t>4,4-Methylenedianiline dihydrochloride</t>
  </si>
  <si>
    <t>838-88-0</t>
  </si>
  <si>
    <t>4,4-Methylene bis(2-methylaniline)</t>
  </si>
  <si>
    <t>101-61-1</t>
  </si>
  <si>
    <t>4,4'-Methylene bis(N,N'-dimethyl)aniline</t>
  </si>
  <si>
    <t>101-68-8</t>
  </si>
  <si>
    <t>Methylene diphenyl diisocyanate (MDI)</t>
  </si>
  <si>
    <t>60-34-4</t>
  </si>
  <si>
    <t>Methyl hydrazine</t>
  </si>
  <si>
    <t>540-73-8</t>
  </si>
  <si>
    <t>1,2-Dimethylhydrazine</t>
  </si>
  <si>
    <t>74-88-4</t>
  </si>
  <si>
    <t>Methyl iodide (Iodomethane)</t>
  </si>
  <si>
    <t>108-10-1</t>
  </si>
  <si>
    <t>Methyl isobutyl ketone (MIBK, Hexone)</t>
  </si>
  <si>
    <t>624-83-9</t>
  </si>
  <si>
    <t>Methyl isocyanate</t>
  </si>
  <si>
    <t>75-86-5</t>
  </si>
  <si>
    <t>2-Methyllactonitrile (Acetone cyanohydrin)</t>
  </si>
  <si>
    <t>80-62-6</t>
  </si>
  <si>
    <t>Methyl methacrylate</t>
  </si>
  <si>
    <t>66-27-3</t>
  </si>
  <si>
    <t>Methyl Methanesulfonate</t>
  </si>
  <si>
    <t>129-15-7</t>
  </si>
  <si>
    <t>2-Methyl-1-nitroanthraquinone</t>
  </si>
  <si>
    <t>70-25-7</t>
  </si>
  <si>
    <t>N-Methyl-N-nitro-N-nitrosoguanidine</t>
  </si>
  <si>
    <t>832-69-9</t>
  </si>
  <si>
    <t>2381-21-7</t>
  </si>
  <si>
    <t>109-06-8</t>
  </si>
  <si>
    <t>2-Methylpyridine</t>
  </si>
  <si>
    <t>1634-04-4</t>
  </si>
  <si>
    <t>Methyl tert-butyl ether</t>
  </si>
  <si>
    <t>56-04-2</t>
  </si>
  <si>
    <t>Methylthiouracil</t>
  </si>
  <si>
    <t>90-94-8</t>
  </si>
  <si>
    <t>Michler's ketone</t>
  </si>
  <si>
    <t>Mineral fiber emissions from facilities manufacturing or processing glass, rock, or slag fibers (or other mineral derived fibers) of average diameter 1 micrometer or less.</t>
  </si>
  <si>
    <t>2385-85-5</t>
  </si>
  <si>
    <t>Mirex</t>
  </si>
  <si>
    <t>50-07-7</t>
  </si>
  <si>
    <t>Mitomycin C</t>
  </si>
  <si>
    <t>1313-27-5</t>
  </si>
  <si>
    <t>Molybdenum trioxide</t>
  </si>
  <si>
    <t>315-22-0</t>
  </si>
  <si>
    <t>Monocrotaline</t>
  </si>
  <si>
    <t>91-59-8</t>
  </si>
  <si>
    <t>2-Naphthylamine</t>
  </si>
  <si>
    <t>91-20-3</t>
  </si>
  <si>
    <t>Naphthalene</t>
  </si>
  <si>
    <t>7440-02-0</t>
  </si>
  <si>
    <t>Nickel and compounds</t>
  </si>
  <si>
    <t>1313-99-1</t>
  </si>
  <si>
    <t>Nickel oxide</t>
  </si>
  <si>
    <t>12035-72-2</t>
  </si>
  <si>
    <t>Nickel subsulfide</t>
  </si>
  <si>
    <t>11113-75-0</t>
  </si>
  <si>
    <t>Nickel sulfide</t>
  </si>
  <si>
    <t>373-02-4</t>
  </si>
  <si>
    <t>Nickel acetate</t>
  </si>
  <si>
    <t>3333-67-3</t>
  </si>
  <si>
    <t>Nickel carbonate</t>
  </si>
  <si>
    <t>12607-70-4</t>
  </si>
  <si>
    <t>Nickel carbonate hydroxide</t>
  </si>
  <si>
    <t>13463-39-3</t>
  </si>
  <si>
    <t>Nickel carbonyl</t>
  </si>
  <si>
    <t>7718-54-9</t>
  </si>
  <si>
    <t>Nickel chloride</t>
  </si>
  <si>
    <t>12054-48-7</t>
  </si>
  <si>
    <t>Nickel hydroxide</t>
  </si>
  <si>
    <t>7786-81-4</t>
  </si>
  <si>
    <t>Nickel sulfate</t>
  </si>
  <si>
    <t>10101-97-0</t>
  </si>
  <si>
    <t>Nickel sulfate hexahydrate</t>
  </si>
  <si>
    <t>13478-00-7</t>
  </si>
  <si>
    <t>Nickel nitrate hexahydrate</t>
  </si>
  <si>
    <t>1271-28-9</t>
  </si>
  <si>
    <t>Nickelocene</t>
  </si>
  <si>
    <t>3570-75-0</t>
  </si>
  <si>
    <t>Nifurthiazole</t>
  </si>
  <si>
    <t>7697-37-2</t>
  </si>
  <si>
    <t>Nitric acid</t>
  </si>
  <si>
    <t>139-13-9</t>
  </si>
  <si>
    <t>Nitrilotriacetic acid</t>
  </si>
  <si>
    <t>18662-53-8</t>
  </si>
  <si>
    <t>Nitrilotriacetic acid, trisodium salt monohydrate</t>
  </si>
  <si>
    <t>99-59-2</t>
  </si>
  <si>
    <t>5-Nitro-o-Anisidine</t>
  </si>
  <si>
    <t>98-95-3</t>
  </si>
  <si>
    <t>Nitrobenzene</t>
  </si>
  <si>
    <t>92-93-3</t>
  </si>
  <si>
    <t>4-Nitrobiphenyl</t>
  </si>
  <si>
    <t>1836-75-5</t>
  </si>
  <si>
    <t>Nitrofen</t>
  </si>
  <si>
    <t>59-87-0</t>
  </si>
  <si>
    <t>Nitrofurazone</t>
  </si>
  <si>
    <t>555-84-0</t>
  </si>
  <si>
    <t>1-[(5-Nitrofurfurylidene)-amino]-2-imidazolidinone</t>
  </si>
  <si>
    <t>531-82-8</t>
  </si>
  <si>
    <t>N-[4-(5-nitro-2-furyl)-2-thiazolyl]-acetamide</t>
  </si>
  <si>
    <t>302-70-5</t>
  </si>
  <si>
    <t>Nitrogen mustard N-oxide</t>
  </si>
  <si>
    <t>100-02-7</t>
  </si>
  <si>
    <t>4-Nitrophenol</t>
  </si>
  <si>
    <t>79-46-9</t>
  </si>
  <si>
    <t>2-Nitropropane</t>
  </si>
  <si>
    <t>924-16-3</t>
  </si>
  <si>
    <t>N-Nitrosodi-n-butylamine</t>
  </si>
  <si>
    <t>1116-54-7</t>
  </si>
  <si>
    <t>N-Nitrosodiethanolamine</t>
  </si>
  <si>
    <t>55-18-5</t>
  </si>
  <si>
    <t>N-Nitrosodiethylamine</t>
  </si>
  <si>
    <t>62-75-9</t>
  </si>
  <si>
    <t>N-Nitrosodimethylamine</t>
  </si>
  <si>
    <t>86-30-6</t>
  </si>
  <si>
    <t>N-Nitrosodiphenylamine</t>
  </si>
  <si>
    <t>156-10-5</t>
  </si>
  <si>
    <t>p-Nitrosodiphenylamine</t>
  </si>
  <si>
    <t>621-64-7</t>
  </si>
  <si>
    <t>N-Nitrosodi-n-propylamine</t>
  </si>
  <si>
    <t>10595-95-6</t>
  </si>
  <si>
    <t>N-Nitrosomethylethylamine</t>
  </si>
  <si>
    <t>759-73-9</t>
  </si>
  <si>
    <t>N-Nitroso-N-ethylurea</t>
  </si>
  <si>
    <t>615-53-2</t>
  </si>
  <si>
    <t>N-Nitroso-N-methylurethane</t>
  </si>
  <si>
    <t>684-93-5</t>
  </si>
  <si>
    <t>N-Nitroso-N-methylurea</t>
  </si>
  <si>
    <t>59-89-2</t>
  </si>
  <si>
    <t>N-Nitrosomorpholine</t>
  </si>
  <si>
    <t>16543-55-8</t>
  </si>
  <si>
    <t>N-Nitrosonornicotine</t>
  </si>
  <si>
    <t>100-75-4</t>
  </si>
  <si>
    <t>N-Nitrosopiperidine</t>
  </si>
  <si>
    <t>930-55-2</t>
  </si>
  <si>
    <t>N-Nitrosopyrrolidine</t>
  </si>
  <si>
    <t>39765-80-5</t>
  </si>
  <si>
    <t>104-40-5</t>
  </si>
  <si>
    <t>Nonyphenol, 4- (&amp; ethoxylates)</t>
  </si>
  <si>
    <t>8014-95-7</t>
  </si>
  <si>
    <t>Oleum (fuming sulfuric acid)</t>
  </si>
  <si>
    <t>56-38-2</t>
  </si>
  <si>
    <t>Parathion</t>
  </si>
  <si>
    <t>87-86-5</t>
  </si>
  <si>
    <t>Pentachlorophenol</t>
  </si>
  <si>
    <t>32534-81-9</t>
  </si>
  <si>
    <t>Pentabromodiphenyl ether</t>
  </si>
  <si>
    <t>82-68-8</t>
  </si>
  <si>
    <t>Pentachloronitrobenzene (Quintobenzene)</t>
  </si>
  <si>
    <t>79-21-0</t>
  </si>
  <si>
    <t>Peracetic acid</t>
  </si>
  <si>
    <t>335-67-1</t>
  </si>
  <si>
    <t>Perfluorooctanoic acid (PFOA)</t>
  </si>
  <si>
    <t>1763-23-1</t>
  </si>
  <si>
    <t>Perfluorooctanesulfonic acid (PFOS)</t>
  </si>
  <si>
    <t>62-44-2</t>
  </si>
  <si>
    <t>Phenacetin</t>
  </si>
  <si>
    <t>94-78-0</t>
  </si>
  <si>
    <t>Phenazopyridine</t>
  </si>
  <si>
    <t>136-40-3</t>
  </si>
  <si>
    <t>Phenazopyridine hydrochloride</t>
  </si>
  <si>
    <t>3546-10-9</t>
  </si>
  <si>
    <t>Phenesterin</t>
  </si>
  <si>
    <t>50-06-6</t>
  </si>
  <si>
    <t>Phenobarbital</t>
  </si>
  <si>
    <t>108-95-2</t>
  </si>
  <si>
    <t>Phenol</t>
  </si>
  <si>
    <t>59-96-1</t>
  </si>
  <si>
    <t>Phenoxybenzamine</t>
  </si>
  <si>
    <t>63-92-3</t>
  </si>
  <si>
    <t>Phenoxybenzamine hydrochloride</t>
  </si>
  <si>
    <t>106-50-3</t>
  </si>
  <si>
    <t>p-Phenylenediamine</t>
  </si>
  <si>
    <t>132-27-4</t>
  </si>
  <si>
    <t>o-Phenylphenate, sodium</t>
  </si>
  <si>
    <t>90-43-7</t>
  </si>
  <si>
    <t>75-44-5</t>
  </si>
  <si>
    <t>Phosgene</t>
  </si>
  <si>
    <t>7803-51-2</t>
  </si>
  <si>
    <t>Phosphine</t>
  </si>
  <si>
    <t>7664-38-2</t>
  </si>
  <si>
    <t>Phosphoric acid</t>
  </si>
  <si>
    <t>10025-87-3</t>
  </si>
  <si>
    <t>Phosphorus oxychloride</t>
  </si>
  <si>
    <t>10026-13-8</t>
  </si>
  <si>
    <t>Phosphorus pentachloride</t>
  </si>
  <si>
    <t>1314-56-3</t>
  </si>
  <si>
    <t>Phosphorus pentoxide</t>
  </si>
  <si>
    <t>7719-12-2</t>
  </si>
  <si>
    <t>Phosphorus trichloride</t>
  </si>
  <si>
    <t>12185-10-3</t>
  </si>
  <si>
    <t>Phosphorus, white</t>
  </si>
  <si>
    <t>85-44-9</t>
  </si>
  <si>
    <t>Phthalic anhydride</t>
  </si>
  <si>
    <t>Polybrominated diphenyl ethers (PBDEs)</t>
  </si>
  <si>
    <t>5436-43-1</t>
  </si>
  <si>
    <t>PBDE-47 [2,2',4,4'-Tetrabromodiphenyl ether]</t>
  </si>
  <si>
    <t>60348-60-9</t>
  </si>
  <si>
    <t>PBDE-99 [2,2’,4,4’,5-Pentabromodiphenyl ether]</t>
  </si>
  <si>
    <t>189084-64-8</t>
  </si>
  <si>
    <t>17026-54-3</t>
  </si>
  <si>
    <t>68631-49-2</t>
  </si>
  <si>
    <t>PBDE-153 [2,2',4,4',5,5'-hexabromodiphenyl ether]</t>
  </si>
  <si>
    <t>17026-58-4</t>
  </si>
  <si>
    <t>68928-80-3</t>
  </si>
  <si>
    <t>1163-19-5</t>
  </si>
  <si>
    <t>1336-36-3</t>
  </si>
  <si>
    <t>Polychlorinated biphenyls (PCBs)</t>
  </si>
  <si>
    <t>34883-43-7</t>
  </si>
  <si>
    <t>PCB-8 [2,4'-dichlorobiphenyl]</t>
  </si>
  <si>
    <t>37680-65-2</t>
  </si>
  <si>
    <t>PCB 18 [2,2',5-trichlorobiphenyl]</t>
  </si>
  <si>
    <t>7012-37-5</t>
  </si>
  <si>
    <t>41464-39-5</t>
  </si>
  <si>
    <t>PCB-44 [2,2',3,5'-tetrachlorobiphenyl]</t>
  </si>
  <si>
    <t>35693-99-3</t>
  </si>
  <si>
    <t>32598-10-0</t>
  </si>
  <si>
    <t>PCB-66 [2,3',4,4'-tetrachlorobiphenyl]</t>
  </si>
  <si>
    <t>32598-13-3</t>
  </si>
  <si>
    <t>PCB 77 [3,3',4,4'-tetrachlorobiphenyl]</t>
  </si>
  <si>
    <t>70362-50-4</t>
  </si>
  <si>
    <t>PCB 81 [3,4,4',5-tetrachlorobiphenyl]</t>
  </si>
  <si>
    <t>37680-73-2</t>
  </si>
  <si>
    <t>32598-14-4</t>
  </si>
  <si>
    <t>PCB 105 [2,3,3',4,4'-pentachlorobiphenyl]</t>
  </si>
  <si>
    <t>74472-37-0</t>
  </si>
  <si>
    <t>PCB 114 [2,3,4,4',5-pentachlorobiphenyl]</t>
  </si>
  <si>
    <t>31508-00-6</t>
  </si>
  <si>
    <t>PCB 118 [2,3',4,4',5-pentachlorobiphenyl]</t>
  </si>
  <si>
    <t>65510-44-3</t>
  </si>
  <si>
    <t>PCB 123 [2,3',4,4',5'-pentachlorobiphenyl]</t>
  </si>
  <si>
    <t>57465-28-8</t>
  </si>
  <si>
    <t>PCB 126 [3,3',4,4',5-pentachlorobiphenyl]</t>
  </si>
  <si>
    <t>38380-07-3</t>
  </si>
  <si>
    <t>PCB-128 [2,2',3,3',4,4'-hexachlorobiphenyl]</t>
  </si>
  <si>
    <t>35065-28-2</t>
  </si>
  <si>
    <t>35065-27-1</t>
  </si>
  <si>
    <t>38380-08-4</t>
  </si>
  <si>
    <t>PCB 156 [2,3,3',4,4',5-hexachlorobiphenyl]</t>
  </si>
  <si>
    <t>69782-90-7</t>
  </si>
  <si>
    <t>PCB 157 [2,3,3',4,4',5'-hexachlorobiphenyl]</t>
  </si>
  <si>
    <t>52663-72-6</t>
  </si>
  <si>
    <t>PCB 167 [2,3',4,4',5,5'-hexachlorobiphenyl]</t>
  </si>
  <si>
    <t>32774-16-6</t>
  </si>
  <si>
    <t>PCB 169 [3,3',4,4',5,5'-hexachlorobiphenyl]</t>
  </si>
  <si>
    <t>35065-30-6</t>
  </si>
  <si>
    <t>PCB-170 [2,2',3,3',4,4',5-heptachlorobiphenyl]</t>
  </si>
  <si>
    <t>35065-29-3</t>
  </si>
  <si>
    <t>52663-68-0</t>
  </si>
  <si>
    <t>PCB-187 [2,2',3,4',5,5',6-heptachlorobiphenyl]</t>
  </si>
  <si>
    <t>39635-31-9</t>
  </si>
  <si>
    <t>PCB 189 [2,3,3',4,4',5,5'-heptachlorobiphenyl]</t>
  </si>
  <si>
    <t>52663-78-2</t>
  </si>
  <si>
    <t>PCB-195 [2,2',3,3',4,4',5,6-octachlorobiphenyl]</t>
  </si>
  <si>
    <t>40186-72-9</t>
  </si>
  <si>
    <t>PCB-206 [2,2',3,3',4,4',5,5',6-nonachlorobiphenyl]</t>
  </si>
  <si>
    <t>2051-24-3</t>
  </si>
  <si>
    <t>PCB-209 [2,2'3,3',4,4',5,5',6,6 '-decachlorobiphenyl]</t>
  </si>
  <si>
    <t>1746-01-6</t>
  </si>
  <si>
    <t>2,3,7,8-Tetrachlorodibenzo-p-dioxin (TCDD)</t>
  </si>
  <si>
    <t>40321-76-4</t>
  </si>
  <si>
    <t>1,2,3,7,8-Pentachlorodibenzo-p-dioxin (PeCDD)</t>
  </si>
  <si>
    <t>39227-28-6</t>
  </si>
  <si>
    <t>1,2,3,4,7,8-Hexachlorodibenzo-p-dioxin (HxCDD)</t>
  </si>
  <si>
    <t>57653-85-7</t>
  </si>
  <si>
    <t>1,2,3,6,7,8-Hexachlorodibenzo-p-dioxin (HxCDD)</t>
  </si>
  <si>
    <t>19408-74-3</t>
  </si>
  <si>
    <t>1,2,3,7,8,9-Hexachlorodibenzo-p-dioxin (HxCDD)</t>
  </si>
  <si>
    <t>35822-46-9</t>
  </si>
  <si>
    <t>1,2,3,4,6,7,8-Heptachlorodibenzo-p-dioxin (HpCDD)</t>
  </si>
  <si>
    <t>3268-87-9</t>
  </si>
  <si>
    <t>Octachlorodibenzo-p-dioxin (OCDD)</t>
  </si>
  <si>
    <t>51207-31-9</t>
  </si>
  <si>
    <t>2,3,7,8-Tetrachlorodibenzofuran (TcDF)</t>
  </si>
  <si>
    <t>57117-41-6</t>
  </si>
  <si>
    <t>1,2,3,7,8-Pentachlorodibenzofuran (PeCDF)</t>
  </si>
  <si>
    <t>57117-31-4</t>
  </si>
  <si>
    <t>2,3,4,7,8-Pentachlorodibenzofuran (PeCDF)</t>
  </si>
  <si>
    <t>70648-26-9</t>
  </si>
  <si>
    <t>1,2,3,4,7,8-Hexachlorodibenzofuran (HxCDF)</t>
  </si>
  <si>
    <t>57117-44-9</t>
  </si>
  <si>
    <t>1,2,3,6,7,8-Hexachlorodibenzofuran (HxCDF)</t>
  </si>
  <si>
    <t>72918-21-9</t>
  </si>
  <si>
    <t>1,2,3,7,8,9-Hexachlorodibenzofuran (HxCDF)</t>
  </si>
  <si>
    <t>60851-34-5</t>
  </si>
  <si>
    <t>67562-39-4</t>
  </si>
  <si>
    <t>1,2,3,4,6,7,8-Heptachlorodibenzofuran (HpCDF)</t>
  </si>
  <si>
    <t>55673-89-7</t>
  </si>
  <si>
    <t>1,2,3,4,7,8,9-Heptachlorodibenzofuran (HpCDF)</t>
  </si>
  <si>
    <t>39001-02-0</t>
  </si>
  <si>
    <t>Octachlorodibenzofuran (OCDF)</t>
  </si>
  <si>
    <t>83-32-9</t>
  </si>
  <si>
    <t>Acenaphthene</t>
  </si>
  <si>
    <t>208-96-8</t>
  </si>
  <si>
    <t>Acenaphthylene</t>
  </si>
  <si>
    <t>120-12-7</t>
  </si>
  <si>
    <t>Anthracene</t>
  </si>
  <si>
    <t>191-26-4</t>
  </si>
  <si>
    <t>Anthanthrene</t>
  </si>
  <si>
    <t>56-55-3</t>
  </si>
  <si>
    <t>Benz[a]anthracene</t>
  </si>
  <si>
    <t>50-32-8</t>
  </si>
  <si>
    <t>Benzo[a]pyrene</t>
  </si>
  <si>
    <t>205-99-2</t>
  </si>
  <si>
    <t>Benzo[b]fluoranthene</t>
  </si>
  <si>
    <t>205-12-9</t>
  </si>
  <si>
    <t>Benzo[c]fluorene</t>
  </si>
  <si>
    <t>192-97-2</t>
  </si>
  <si>
    <t>Benzo[e]pyrene</t>
  </si>
  <si>
    <t>191-24-2</t>
  </si>
  <si>
    <t>Benzo[g,h,i]perylene</t>
  </si>
  <si>
    <t>205-82-3</t>
  </si>
  <si>
    <t>Benzo[j]fluoranthene</t>
  </si>
  <si>
    <t>207-08-9</t>
  </si>
  <si>
    <t>Benzo[k]fluoranthene</t>
  </si>
  <si>
    <t>86-74-8</t>
  </si>
  <si>
    <t>Carbazole</t>
  </si>
  <si>
    <t>218-01-9</t>
  </si>
  <si>
    <t>Chrysene</t>
  </si>
  <si>
    <t>27208-37-3</t>
  </si>
  <si>
    <t>Cyclopenta[c,d]pyrene</t>
  </si>
  <si>
    <t>226-36-8</t>
  </si>
  <si>
    <t>Dibenz[a,h]acridine</t>
  </si>
  <si>
    <t>224-42-0</t>
  </si>
  <si>
    <t>Dibenz[a,j]acridine</t>
  </si>
  <si>
    <t>194-59-2</t>
  </si>
  <si>
    <t>7H-Dibenzo[c,g]carbazole</t>
  </si>
  <si>
    <t>53-70-3</t>
  </si>
  <si>
    <t>Dibenz[a,h]anthracene</t>
  </si>
  <si>
    <t>5385-75-1</t>
  </si>
  <si>
    <t>Dibenzo[a,e]fluoranthene</t>
  </si>
  <si>
    <t>192-65-4</t>
  </si>
  <si>
    <t>Dibenzo[a,e]pyrene</t>
  </si>
  <si>
    <t>189-64-0</t>
  </si>
  <si>
    <t>Dibenzo[a,h]pyrene</t>
  </si>
  <si>
    <t>189-55-9</t>
  </si>
  <si>
    <t>Dibenzo[a,i]pyrene</t>
  </si>
  <si>
    <t>191-30-0</t>
  </si>
  <si>
    <t>Dibenzo[a,l]pyrene</t>
  </si>
  <si>
    <t>206-44-0</t>
  </si>
  <si>
    <t>Fluoranthene</t>
  </si>
  <si>
    <t>86-73-7</t>
  </si>
  <si>
    <t>Fluorene</t>
  </si>
  <si>
    <t>193-39-5</t>
  </si>
  <si>
    <t>Indeno[1,2,3-cd]pyrene</t>
  </si>
  <si>
    <t>91-57-6</t>
  </si>
  <si>
    <t>2-Methyl naphthalene</t>
  </si>
  <si>
    <t>198-55-0</t>
  </si>
  <si>
    <t>Perylene</t>
  </si>
  <si>
    <t>85-01-8</t>
  </si>
  <si>
    <t>Phenanthrene</t>
  </si>
  <si>
    <t>129-00-0</t>
  </si>
  <si>
    <t>Pyrene</t>
  </si>
  <si>
    <t>53-96-3</t>
  </si>
  <si>
    <t>2-Acetylaminofluorene</t>
  </si>
  <si>
    <t>117-79-3</t>
  </si>
  <si>
    <t>2-Aminoanthraquinone</t>
  </si>
  <si>
    <t>63-25-2</t>
  </si>
  <si>
    <t>Carbaryl</t>
  </si>
  <si>
    <t>57-97-6</t>
  </si>
  <si>
    <t>7,12-Dimethylbenz[a]anthracene</t>
  </si>
  <si>
    <t>42397-64-8</t>
  </si>
  <si>
    <t>1,6-Dinitropyrene</t>
  </si>
  <si>
    <t>42397-65-9</t>
  </si>
  <si>
    <t>1,8-Dinitropyrene</t>
  </si>
  <si>
    <t>56-49-5</t>
  </si>
  <si>
    <t>3-Methylcholanthrene</t>
  </si>
  <si>
    <t>3697-24-3</t>
  </si>
  <si>
    <t>5-Methylchrysene</t>
  </si>
  <si>
    <t>602-87-9</t>
  </si>
  <si>
    <t>5-Nitroacenaphthene</t>
  </si>
  <si>
    <t>7496-02-8</t>
  </si>
  <si>
    <t>6-Nitrochrysene</t>
  </si>
  <si>
    <t>607-57-8</t>
  </si>
  <si>
    <t>2-Nitrofluorene</t>
  </si>
  <si>
    <t>5522-43-0</t>
  </si>
  <si>
    <t>1-Nitropyrene</t>
  </si>
  <si>
    <t>57835-92-4</t>
  </si>
  <si>
    <t>4-Nitropyrene</t>
  </si>
  <si>
    <t>3564-09-8</t>
  </si>
  <si>
    <t>Ponceau 3R</t>
  </si>
  <si>
    <t>3761-53-3</t>
  </si>
  <si>
    <t>Ponceau MX</t>
  </si>
  <si>
    <t>7758-01-2</t>
  </si>
  <si>
    <t>Potassium bromate</t>
  </si>
  <si>
    <t>671-16-9</t>
  </si>
  <si>
    <t>Procarbazine</t>
  </si>
  <si>
    <t>366-70-1</t>
  </si>
  <si>
    <t>Procarbazine hydrochloride</t>
  </si>
  <si>
    <t>1120-71-4</t>
  </si>
  <si>
    <t>1,3-Propane sultone</t>
  </si>
  <si>
    <t>57-57-8</t>
  </si>
  <si>
    <t>beta-Propiolactone</t>
  </si>
  <si>
    <t>123-38-6</t>
  </si>
  <si>
    <t>Propionaldehyde</t>
  </si>
  <si>
    <t>114-26-1</t>
  </si>
  <si>
    <t>Propoxur (Baygon)</t>
  </si>
  <si>
    <t>115-07-1</t>
  </si>
  <si>
    <t>Propylene</t>
  </si>
  <si>
    <t>6423-43-4</t>
  </si>
  <si>
    <t>Propylene glycol dinitrate</t>
  </si>
  <si>
    <t>107-98-2</t>
  </si>
  <si>
    <t>Propylene glycol monomethyl ether</t>
  </si>
  <si>
    <t>108-65-6</t>
  </si>
  <si>
    <t>Propylene glycol monomethyl ether acetate</t>
  </si>
  <si>
    <t>75-56-9</t>
  </si>
  <si>
    <t>Propylene oxide</t>
  </si>
  <si>
    <t>75-55-8</t>
  </si>
  <si>
    <t>1,2-Propyleneimine (2-Methylaziridine)</t>
  </si>
  <si>
    <t>51-52-5</t>
  </si>
  <si>
    <t>Propylthiouracil</t>
  </si>
  <si>
    <t>110-86-1</t>
  </si>
  <si>
    <t>Pyridine</t>
  </si>
  <si>
    <t>91-22-5</t>
  </si>
  <si>
    <t>Quinoline</t>
  </si>
  <si>
    <t>106-51-4</t>
  </si>
  <si>
    <t>Quinone</t>
  </si>
  <si>
    <t>Radon and its decay products</t>
  </si>
  <si>
    <t>Refractory Ceramic Fibers</t>
  </si>
  <si>
    <t>50-55-5</t>
  </si>
  <si>
    <t>Rockwool</t>
  </si>
  <si>
    <t>94-59-7</t>
  </si>
  <si>
    <t>Safrole</t>
  </si>
  <si>
    <t>7783-07-5</t>
  </si>
  <si>
    <t>Selenide, hydrogen</t>
  </si>
  <si>
    <t>7782-49-2</t>
  </si>
  <si>
    <t>Selenium and compounds</t>
  </si>
  <si>
    <t>7446-34-6</t>
  </si>
  <si>
    <t>Selenium sulfide</t>
  </si>
  <si>
    <t>7631-86-9</t>
  </si>
  <si>
    <t>Silica, crystalline (respirable)</t>
  </si>
  <si>
    <t>7440-22-4</t>
  </si>
  <si>
    <t>Silver and compounds</t>
  </si>
  <si>
    <t>Slagwool</t>
  </si>
  <si>
    <t>1310-73-2</t>
  </si>
  <si>
    <t>Sodium hydroxide</t>
  </si>
  <si>
    <t>10048-13-2</t>
  </si>
  <si>
    <t>Sterigmatocystin</t>
  </si>
  <si>
    <t>18883-66-4</t>
  </si>
  <si>
    <t>Streptozotocin</t>
  </si>
  <si>
    <t>100-42-5</t>
  </si>
  <si>
    <t>Styrene</t>
  </si>
  <si>
    <t>96-09-3</t>
  </si>
  <si>
    <t>Styrene oxide</t>
  </si>
  <si>
    <t>95-06-7</t>
  </si>
  <si>
    <t>Sulfallate</t>
  </si>
  <si>
    <t>7664-93-9</t>
  </si>
  <si>
    <t>Sulfuric acid</t>
  </si>
  <si>
    <t>505-60-2</t>
  </si>
  <si>
    <t>Sulfur mustard</t>
  </si>
  <si>
    <t>7446-71-9</t>
  </si>
  <si>
    <t>Sulfur trioxide</t>
  </si>
  <si>
    <t>Talc containing asbestiform fibers</t>
  </si>
  <si>
    <t>100-21-0</t>
  </si>
  <si>
    <t>Terephthalic acid</t>
  </si>
  <si>
    <t>40088-47-9</t>
  </si>
  <si>
    <t>Tetrabromodiphenyl ether</t>
  </si>
  <si>
    <t>630-20-6</t>
  </si>
  <si>
    <t>1,1,1,2-Tetrachloroethane</t>
  </si>
  <si>
    <t>79-34-5</t>
  </si>
  <si>
    <t>1,1,2,2-Tetrachloroethane</t>
  </si>
  <si>
    <t>127-18-4</t>
  </si>
  <si>
    <t>Tetrachloroethene (Perchloroethylene)</t>
  </si>
  <si>
    <t>58-90-2</t>
  </si>
  <si>
    <t>2,3,4,6-Tetrachlorophenol</t>
  </si>
  <si>
    <t>811-97-2</t>
  </si>
  <si>
    <t>1,1,1,2-Tetrafluoroethane</t>
  </si>
  <si>
    <t>7440-28-0</t>
  </si>
  <si>
    <t>Thallium and compounds</t>
  </si>
  <si>
    <t>62-55-5</t>
  </si>
  <si>
    <t>Thioacetamide</t>
  </si>
  <si>
    <t>139-65-1</t>
  </si>
  <si>
    <t>4,4-Thiodianiline</t>
  </si>
  <si>
    <t>62-56-6</t>
  </si>
  <si>
    <t>Thiourea</t>
  </si>
  <si>
    <t>7550-45-0</t>
  </si>
  <si>
    <t>Titanium tetrachloride</t>
  </si>
  <si>
    <t>108-88-3</t>
  </si>
  <si>
    <t>Toluene</t>
  </si>
  <si>
    <t>26471-62-5</t>
  </si>
  <si>
    <t>Toluene diisocyanates (2,4- and 2,6-)</t>
  </si>
  <si>
    <t>584-84-9</t>
  </si>
  <si>
    <t>Toluene-2,4-diisocyanate</t>
  </si>
  <si>
    <t>91-08-7</t>
  </si>
  <si>
    <t>Toluene-2,6-diisocyanate</t>
  </si>
  <si>
    <t>95-53-4</t>
  </si>
  <si>
    <t>o-Toluidine</t>
  </si>
  <si>
    <t>636-21-5</t>
  </si>
  <si>
    <t>o-Toluidine hydrochloride</t>
  </si>
  <si>
    <t>41903-57-5</t>
  </si>
  <si>
    <t>36088-22-9</t>
  </si>
  <si>
    <t>34465-46-8</t>
  </si>
  <si>
    <t>37871-00-4</t>
  </si>
  <si>
    <t>55722-27-5</t>
  </si>
  <si>
    <t>30402-15-4</t>
  </si>
  <si>
    <t>55684-94-1</t>
  </si>
  <si>
    <t>38998-75-3</t>
  </si>
  <si>
    <t>8001-35-2</t>
  </si>
  <si>
    <t>Toxaphene (Polychlorinated camphenes)</t>
  </si>
  <si>
    <t>126-73-8</t>
  </si>
  <si>
    <t>Tributyl phosphate</t>
  </si>
  <si>
    <t>120-82-1</t>
  </si>
  <si>
    <t>1,2,4-Trichlorobenzene</t>
  </si>
  <si>
    <t>71-55-6</t>
  </si>
  <si>
    <t>1,1,1-Trichloroethane (Methyl chloroform)</t>
  </si>
  <si>
    <t>79-00-5</t>
  </si>
  <si>
    <t>1,1,2-Trichloroethane (Vinyl trichloride)</t>
  </si>
  <si>
    <t>79-01-6</t>
  </si>
  <si>
    <t>Trichloroethene (TCE, Trichloroethylene)</t>
  </si>
  <si>
    <t>75-69-4</t>
  </si>
  <si>
    <t>Trichlorofluoromethane (Freon 11)</t>
  </si>
  <si>
    <t>95-95-4</t>
  </si>
  <si>
    <t>2,4,5-Trichlorophenol</t>
  </si>
  <si>
    <t>88-06-2</t>
  </si>
  <si>
    <t>2,4,6-Trichlorophenol</t>
  </si>
  <si>
    <t>96-18-4</t>
  </si>
  <si>
    <t>1,2,3-Trichloropropane</t>
  </si>
  <si>
    <t>78-40-0</t>
  </si>
  <si>
    <t>Triethyl phosphine</t>
  </si>
  <si>
    <t>121-44-8</t>
  </si>
  <si>
    <t>Triethylamine</t>
  </si>
  <si>
    <t>112-49-2</t>
  </si>
  <si>
    <t>Triethylene glycol dimethyl ether</t>
  </si>
  <si>
    <t>512-56-1</t>
  </si>
  <si>
    <t>Trimethyl phosphate</t>
  </si>
  <si>
    <t>78-30-8</t>
  </si>
  <si>
    <t>115-86-6</t>
  </si>
  <si>
    <t>101-02-0</t>
  </si>
  <si>
    <t>1582-09-8</t>
  </si>
  <si>
    <t>Trifluralin</t>
  </si>
  <si>
    <t>526-73-8</t>
  </si>
  <si>
    <t>1,2,3-Trimethylbenzene</t>
  </si>
  <si>
    <t>95-63-6</t>
  </si>
  <si>
    <t>1,2,4-Trimethylbenzene</t>
  </si>
  <si>
    <t>108-67-8</t>
  </si>
  <si>
    <t>1,3,5-Trimethylbenzene</t>
  </si>
  <si>
    <t>540-84-1</t>
  </si>
  <si>
    <t>2,2,4-Trimethylpentane</t>
  </si>
  <si>
    <t>62450-06-0</t>
  </si>
  <si>
    <t>Tryptophan-P-1</t>
  </si>
  <si>
    <t>62450-07-1</t>
  </si>
  <si>
    <t>Tryptophan-P-2</t>
  </si>
  <si>
    <t>51-79-6</t>
  </si>
  <si>
    <t>Urethane (Ethyl carbamate)</t>
  </si>
  <si>
    <t>7440-62-2</t>
  </si>
  <si>
    <t>Vanadium (fume or dust)</t>
  </si>
  <si>
    <t>1314-62-1</t>
  </si>
  <si>
    <t>Vanadium pentoxide</t>
  </si>
  <si>
    <t>108-05-4</t>
  </si>
  <si>
    <t>Vinyl acetate</t>
  </si>
  <si>
    <t>593-60-2</t>
  </si>
  <si>
    <t>Vinyl bromide</t>
  </si>
  <si>
    <t>75-01-4</t>
  </si>
  <si>
    <t>Vinyl chloride</t>
  </si>
  <si>
    <t>100-40-3</t>
  </si>
  <si>
    <t>4-Vinylcyclohexene</t>
  </si>
  <si>
    <t>75-02-5</t>
  </si>
  <si>
    <t>Vinyl fluoride</t>
  </si>
  <si>
    <t>75-35-4</t>
  </si>
  <si>
    <t>Vinylidene chloride</t>
  </si>
  <si>
    <t>1330-20-7</t>
  </si>
  <si>
    <t>Xylene (mixture), including m-xylene, o-xylene, p-xylene</t>
  </si>
  <si>
    <t>108-38-3</t>
  </si>
  <si>
    <t>95-47-6</t>
  </si>
  <si>
    <t>106-42-3</t>
  </si>
  <si>
    <t>7440-66-6</t>
  </si>
  <si>
    <t>Zinc and compounds</t>
  </si>
  <si>
    <t>1314-13-2</t>
  </si>
  <si>
    <t>Zinc oxide</t>
  </si>
  <si>
    <t>Emission Unit or Activity Description</t>
  </si>
  <si>
    <t>Manufacturer</t>
  </si>
  <si>
    <t>Emissions Unit/Product Information</t>
  </si>
  <si>
    <t>Pollutant Information</t>
  </si>
  <si>
    <t>Material Usage</t>
  </si>
  <si>
    <t>Material Waste</t>
  </si>
  <si>
    <t>Stack or Fugitive ID</t>
  </si>
  <si>
    <t>Stack/Fugitive
Information</t>
  </si>
  <si>
    <r>
      <rPr>
        <sz val="14"/>
        <color theme="1"/>
        <rFont val="Calibri"/>
        <family val="2"/>
        <scheme val="minor"/>
      </rPr>
      <t>Units</t>
    </r>
    <r>
      <rPr>
        <sz val="11"/>
        <color theme="1"/>
        <rFont val="Calibri"/>
        <family val="2"/>
        <scheme val="minor"/>
      </rPr>
      <t xml:space="preserve">
</t>
    </r>
    <r>
      <rPr>
        <sz val="9"/>
        <color theme="1"/>
        <rFont val="Calibri"/>
        <family val="2"/>
        <scheme val="minor"/>
      </rPr>
      <t>(e.g. hours operation, tons material, gallons)</t>
    </r>
  </si>
  <si>
    <t>Reference/Notes</t>
  </si>
  <si>
    <t>Units</t>
  </si>
  <si>
    <t>Mineral fibers (fine mineral fibers which are man-made, and are airborne particles of a respirable size greater than 5 microns in length, less than or equal to 3.5 microns in diameter, with a length to diameter ratio of 3:1)</t>
  </si>
  <si>
    <t>Nickel compounds, insoluble</t>
  </si>
  <si>
    <t>Nickel compounds, soluble</t>
  </si>
  <si>
    <t>Perfluorinated compounds (PFCs)</t>
  </si>
  <si>
    <t>Phosphorus and compounds</t>
  </si>
  <si>
    <t>Phthalates</t>
  </si>
  <si>
    <t>Polychlorinated biphenyls (PCBs) TEQ</t>
  </si>
  <si>
    <t>Polychlorinated dibenzo-p-dioxins (PCDDs) &amp; dibenzofurans (PCDFs) TEQ</t>
  </si>
  <si>
    <t>Polycyclic aromatic hydrocarbons (PAHs)</t>
  </si>
  <si>
    <t>Polycyclic aromatic hydrocarbon derivatives [PAH-Derivatives]</t>
  </si>
  <si>
    <t>Chemical Name</t>
  </si>
  <si>
    <t>Control Efficiency</t>
  </si>
  <si>
    <t>Percent Composition</t>
  </si>
  <si>
    <t>Material Name</t>
  </si>
  <si>
    <t>m-Cresol</t>
  </si>
  <si>
    <t>o-Cresol</t>
  </si>
  <si>
    <t>p-Cresol</t>
  </si>
  <si>
    <t>Diethylmercury</t>
  </si>
  <si>
    <t>Dimethylmercury</t>
  </si>
  <si>
    <t>Methylmercury</t>
  </si>
  <si>
    <t>1-Methylphenanthrene</t>
  </si>
  <si>
    <t>1-Methylpyrene</t>
  </si>
  <si>
    <t>trans-Nonachlor</t>
  </si>
  <si>
    <t>2-Phenylphenol</t>
  </si>
  <si>
    <t>PBDE-100 [2,2’,4,4’,6-Pentabromodiphenyl ether]</t>
  </si>
  <si>
    <t>PBDE-138 [2,2’,3,4,4’,5’-Hexabromodiphenyl ether]</t>
  </si>
  <si>
    <t>PBDE-154 [2,2’,4,4’,5,6’-Hexabromodiphenyl ether]</t>
  </si>
  <si>
    <t>PBDE-185 [2,2',3,4,4',5',6-Heptabromodiphenyl ether]</t>
  </si>
  <si>
    <t>PBDE-209 [Decabromodiphenyl ether]</t>
  </si>
  <si>
    <t>PCB-28 [2,4,4'-trichlorobiphenyl]</t>
  </si>
  <si>
    <t>PCB-52 [2,2',5,5'-tetrachlorobiphenyl]</t>
  </si>
  <si>
    <t>PCB-101 [2,2',4,5,5'-pentachlorobiphenyl]</t>
  </si>
  <si>
    <t>PCB-138 [2,2',3,4,4',5'-hexachlorobiphenyl]</t>
  </si>
  <si>
    <t>PCB-153 [2,2',4,4',5,5'-hexachlorobiphenyl]</t>
  </si>
  <si>
    <t>PCB-180 [2,2',3,4,4',5,5'-heptachlorobiphenyl]</t>
  </si>
  <si>
    <t>2,3,4,6,7,8-Hexachlorodibenzofuran (HxCDF)</t>
  </si>
  <si>
    <t>Reserpine</t>
  </si>
  <si>
    <t>Total Tetrachlorodibenzo-p-dioxin</t>
  </si>
  <si>
    <t>Total Pentachlorodibenzo-p-dioxin</t>
  </si>
  <si>
    <t>Total Hexachlorodibenzo-p-dioxin</t>
  </si>
  <si>
    <t>Total Heptachlorodibenzo-p-dioxin</t>
  </si>
  <si>
    <t>Total Tetrachlorodibenzofuran</t>
  </si>
  <si>
    <t>Total Pentachlorodibenzofuran</t>
  </si>
  <si>
    <t>Total Hexachlorodibenzofuran</t>
  </si>
  <si>
    <t>Total Heptachlorodibenzofuran</t>
  </si>
  <si>
    <t>Triorthocresyl phosphate</t>
  </si>
  <si>
    <t>Triphenyl phosphate</t>
  </si>
  <si>
    <t>Triphenyl phosphite</t>
  </si>
  <si>
    <t>m-Xylene</t>
  </si>
  <si>
    <t>o-Xylene</t>
  </si>
  <si>
    <t>p-Xylene</t>
  </si>
  <si>
    <t>Widget Waste RCO</t>
  </si>
  <si>
    <t>Point</t>
  </si>
  <si>
    <t>ST-1</t>
  </si>
  <si>
    <t>tons</t>
  </si>
  <si>
    <t>Input Material X</t>
  </si>
  <si>
    <t>lb/ton</t>
  </si>
  <si>
    <t>The control efficiency does not apply to this pollutant</t>
  </si>
  <si>
    <t>DEQ Pollutant ID</t>
  </si>
  <si>
    <t>Widget Paint-A</t>
  </si>
  <si>
    <t>Widget Paint Co.</t>
  </si>
  <si>
    <t>ST-4</t>
  </si>
  <si>
    <t xml:space="preserve">               INSERT ROWS ABOVE THIS LINE                    INSERT ROWS ABOVE THIS LINE                    INSERT ROWS ABOVE THIS LINE                 INSERT ROWS ABOVE THIS LINE</t>
  </si>
  <si>
    <t>Toxics Emissions Unit ID</t>
  </si>
  <si>
    <t>TEU-1</t>
  </si>
  <si>
    <t>Rev</t>
  </si>
  <si>
    <t>Author</t>
  </si>
  <si>
    <t>Comments</t>
  </si>
  <si>
    <t>J.Giska</t>
  </si>
  <si>
    <t>Initial draft</t>
  </si>
  <si>
    <t>J.Giska &amp; J.Westersund</t>
  </si>
  <si>
    <t>Adjusted EF and MB calculation tabs to have individual rows for pollutants.
Added control efficiency cells for each individual pollutant.
Removed stack parameters.</t>
  </si>
  <si>
    <t>J.Giska, J.Inahara, and PW</t>
  </si>
  <si>
    <t>Added chronic and acute activity levels and emissions unit ID column.
Added DEQ Sequence ID.</t>
  </si>
  <si>
    <t>DEQ Sequence ID</t>
  </si>
  <si>
    <t>Toxic Emissions
Unit ID</t>
  </si>
  <si>
    <t>Updated Emissions Unit to "Toxic Emissions Units."
Added conditional formatting for DEQ Sequence ID.
Moved EF reference to cell adjacent to EF value cell.
For efficiency values changed unit to "decimal fraction".
Asdgfdsg</t>
  </si>
  <si>
    <t>Total Daily Emissions - Acute [lb/day]</t>
  </si>
  <si>
    <t>Annual - Chronic [units/year]</t>
  </si>
  <si>
    <t>Annual - Chronic [lb/year]</t>
  </si>
  <si>
    <t>Includes Transfer Efficiency (72%) and Filter Removal Efficiency (99%)</t>
  </si>
  <si>
    <t xml:space="preserve">Requested PTE </t>
  </si>
  <si>
    <t xml:space="preserve">Requested
PTE </t>
  </si>
  <si>
    <t>Requested
PTE</t>
  </si>
  <si>
    <t>Please save this file to your own computer before filling out this reporting form.</t>
  </si>
  <si>
    <t>Worksheet 1</t>
  </si>
  <si>
    <t xml:space="preserve">Facility Information </t>
  </si>
  <si>
    <t xml:space="preserve">Record facility name and address, contact person, source number, and number of employees in the boxes. </t>
  </si>
  <si>
    <t>Worksheet 2</t>
  </si>
  <si>
    <t>Worksheet 3</t>
  </si>
  <si>
    <t>Worksheet 4</t>
  </si>
  <si>
    <t>1. Current Permit and Permit Review Report</t>
  </si>
  <si>
    <t>2. Emission Detail Sheets</t>
  </si>
  <si>
    <t>3. Safety Data Sheets, Certified Product Data Sheets, Environmental Data Sheets, or any lab data for each material used.</t>
  </si>
  <si>
    <t>Worksheet 1: Facility Information</t>
  </si>
  <si>
    <t>E</t>
  </si>
  <si>
    <t>=</t>
  </si>
  <si>
    <t>P</t>
  </si>
  <si>
    <t>EF</t>
  </si>
  <si>
    <t>CE</t>
  </si>
  <si>
    <t>Note:</t>
  </si>
  <si>
    <t>C</t>
  </si>
  <si>
    <t>K</t>
  </si>
  <si>
    <t>Percent weight air toxic pollutant concentration expressed as a decimal</t>
  </si>
  <si>
    <t>X</t>
  </si>
  <si>
    <t>Subscript X represents a specific material</t>
  </si>
  <si>
    <t>W</t>
  </si>
  <si>
    <t xml:space="preserve">All DEQ and Lane Regional Air Protection Agency permitted facilities, or facilities applying for Air Quality permits, will need to complete and submit this form as the first step in the Cleaner Air Oregon Air Toxics Program.  </t>
  </si>
  <si>
    <t>Please fill out the following worksheets to complete an air toxic emissions inventory for your facility:</t>
  </si>
  <si>
    <t>Toxics Emissions
Unit ID</t>
  </si>
  <si>
    <t>TEU-Booth</t>
  </si>
  <si>
    <t>Widget Paint-B</t>
  </si>
  <si>
    <t>Emission Units &amp; Activities</t>
  </si>
  <si>
    <t>Worksheet 5</t>
  </si>
  <si>
    <t>Pollutant Emissions - EF</t>
  </si>
  <si>
    <t>Material Balance Activities</t>
  </si>
  <si>
    <t>Pollutant Emissions - MB</t>
  </si>
  <si>
    <t>7723-14-0</t>
  </si>
  <si>
    <t>Annual Emissions - Chronic [lb/yr]</t>
  </si>
  <si>
    <t>Calculated Emissions</t>
  </si>
  <si>
    <t>Annual - Chronic [lb/yr]</t>
  </si>
  <si>
    <t>Annual - Chronic</t>
  </si>
  <si>
    <t>Max Daily - Acute</t>
  </si>
  <si>
    <t>Max Daily - Acute [lb/day]</t>
  </si>
  <si>
    <t>Max Daily - Acute [units/day]</t>
  </si>
  <si>
    <t>Annual and max daily EF values are the same for this TEU and its pollutants</t>
  </si>
  <si>
    <t>Emissions Data</t>
  </si>
  <si>
    <t>Emission Factor Information</t>
  </si>
  <si>
    <t>EF Values</t>
  </si>
  <si>
    <t>Added colors to column headings and instructions. Froze panes and locked calculation sheets for DEQ Sequence ID.</t>
  </si>
  <si>
    <t>Control 
Efficiency</t>
  </si>
  <si>
    <t>Facility Information</t>
  </si>
  <si>
    <t>Source Number
(for existing sources)</t>
  </si>
  <si>
    <t>1333-82-0</t>
  </si>
  <si>
    <t>Chromium trioxide</t>
  </si>
  <si>
    <t>57-12-5</t>
  </si>
  <si>
    <t>Cyanide compounds</t>
  </si>
  <si>
    <t>Chromium VI, chromate, and dichromate particulate</t>
  </si>
  <si>
    <t>Radionuclides</t>
  </si>
  <si>
    <t>4. Most Recent Annual Report[s]</t>
  </si>
  <si>
    <t xml:space="preserve">Please provide the facility name and address, contact person, and source number which is the first 6 digits of the permit number (existing sources) in the boxes provided. </t>
  </si>
  <si>
    <t>Worksheet 3: Pollutant Emissions - EF</t>
  </si>
  <si>
    <t xml:space="preserve">Worksheet 2: Emission Units &amp; Activities </t>
  </si>
  <si>
    <t>Worksheet 4: Material Balance Activities</t>
  </si>
  <si>
    <t xml:space="preserve">2. Record emissions type (i.e. Stack or Fugitive) and corresponding emission type ID. </t>
  </si>
  <si>
    <t xml:space="preserve">3. Record emissions type (i.e. Stack or Fugitive) and corresponding emission type ID. </t>
  </si>
  <si>
    <t xml:space="preserve">2. List all materials (e.g. paints, coating materials, thinners, solvents, etc.) containing pollutants from the provided Air Toxics list - include product name and manufacturer for each specified TEU/Activity. </t>
  </si>
  <si>
    <t xml:space="preserve"> or any material that should beexcluded from emissions calculations.</t>
  </si>
  <si>
    <t>Worksheet 5: Pollutant Emissions - MB</t>
  </si>
  <si>
    <t>Widget Maker 1 (EXAMPLE)</t>
  </si>
  <si>
    <t>Widget Paint Booth - atomizer spray guns (EXAMPLE)</t>
  </si>
  <si>
    <t xml:space="preserve">5. Record "Material Wasted" quantities in pounds for both annual and maximum daily activity/production/process rates for each TEU/activity for "Actual", "Requested PTE", and "Capacity" production scenarios. </t>
  </si>
  <si>
    <t>If percent weight is a range, use the mid-point of the range. (e.g., if range is 10-50% use 30%, or if the SDS lists &lt; 5% use 2.5%)</t>
  </si>
  <si>
    <t>3. Provide the percent composition for the Air Toxic in the specified material as provided by the manufacturer supplied data (e.g. SDS).</t>
  </si>
  <si>
    <t>Control efficiency expressed as decimal</t>
  </si>
  <si>
    <t>https://www.oregon.gov/deq/aq/aqPermits/Pages/CAO-reg.aspx</t>
  </si>
  <si>
    <t>What you need (Existing Sources):</t>
  </si>
  <si>
    <t>5. Any other documentation needed to help fulfill request - e.g. emissions factor references, source test review reports, etc.</t>
  </si>
  <si>
    <t>4. Provide any notes or references relevant to the pollutant emissions - e.g. technical references, details of control efficiencies, etc.</t>
  </si>
  <si>
    <t>TEU-BOOTH</t>
  </si>
  <si>
    <t>Record all Toxics Emissions Units and activities that emit air toxics included in the list of associated Air Toxic contaminants. Provide both annual and maximum daily production and process rates, emission type, and control devices/efficiency for each emissions unit.</t>
  </si>
  <si>
    <t>Record all emission units and activities that emit air toxics included in the list of associated air toxic contaminants. Provide annual and maximum daily material usage and waste activities, material names and manufacturer, and emission type.</t>
  </si>
  <si>
    <r>
      <rPr>
        <b/>
        <sz val="14"/>
        <color theme="1"/>
        <rFont val="Calibri"/>
        <family val="2"/>
      </rPr>
      <t xml:space="preserve">Note: </t>
    </r>
    <r>
      <rPr>
        <sz val="14"/>
        <color theme="1"/>
        <rFont val="Calibri"/>
        <family val="2"/>
      </rPr>
      <t xml:space="preserve">Emissions information will be entered on </t>
    </r>
    <r>
      <rPr>
        <b/>
        <sz val="14"/>
        <color theme="1"/>
        <rFont val="Calibri"/>
        <family val="2"/>
      </rPr>
      <t>Worksheets</t>
    </r>
    <r>
      <rPr>
        <sz val="14"/>
        <color theme="1"/>
        <rFont val="Calibri"/>
        <family val="2"/>
      </rPr>
      <t xml:space="preserve"> </t>
    </r>
    <r>
      <rPr>
        <b/>
        <sz val="14"/>
        <color theme="1"/>
        <rFont val="Calibri"/>
        <family val="2"/>
      </rPr>
      <t>2&amp;3</t>
    </r>
    <r>
      <rPr>
        <sz val="14"/>
        <color theme="1"/>
        <rFont val="Calibri"/>
        <family val="2"/>
      </rPr>
      <t xml:space="preserve"> for </t>
    </r>
    <r>
      <rPr>
        <b/>
        <sz val="14"/>
        <color theme="1"/>
        <rFont val="Calibri"/>
        <family val="2"/>
      </rPr>
      <t>EF-based emissions</t>
    </r>
    <r>
      <rPr>
        <sz val="14"/>
        <color theme="1"/>
        <rFont val="Calibri"/>
        <family val="2"/>
      </rPr>
      <t xml:space="preserve">, and </t>
    </r>
    <r>
      <rPr>
        <b/>
        <sz val="14"/>
        <color theme="1"/>
        <rFont val="Calibri"/>
        <family val="2"/>
      </rPr>
      <t>Worksheets</t>
    </r>
    <r>
      <rPr>
        <sz val="14"/>
        <color theme="1"/>
        <rFont val="Calibri"/>
        <family val="2"/>
      </rPr>
      <t xml:space="preserve"> </t>
    </r>
    <r>
      <rPr>
        <b/>
        <sz val="14"/>
        <color theme="1"/>
        <rFont val="Calibri"/>
        <family val="2"/>
      </rPr>
      <t>4&amp;5</t>
    </r>
    <r>
      <rPr>
        <sz val="14"/>
        <color theme="1"/>
        <rFont val="Calibri"/>
        <family val="2"/>
      </rPr>
      <t xml:space="preserve"> for </t>
    </r>
    <r>
      <rPr>
        <b/>
        <sz val="14"/>
        <color theme="1"/>
        <rFont val="Calibri"/>
        <family val="2"/>
      </rPr>
      <t>Material Balance-based emissions</t>
    </r>
    <r>
      <rPr>
        <sz val="14"/>
        <color theme="1"/>
        <rFont val="Calibri"/>
        <family val="2"/>
      </rPr>
      <t>.</t>
    </r>
  </si>
  <si>
    <r>
      <t xml:space="preserve">1. List all Toxics Emissions Units (TEUs), Activity IDs and descriptions, and Control Devices for all emission units or activities that emit air toxics at the facility. Use emission unit or activity ID from permits and create new IDs as necessary.  For </t>
    </r>
    <r>
      <rPr>
        <b/>
        <sz val="12"/>
        <color theme="1"/>
        <rFont val="Calibri"/>
        <family val="2"/>
      </rPr>
      <t>Material Balance</t>
    </r>
    <r>
      <rPr>
        <sz val="12"/>
        <color theme="1"/>
        <rFont val="Calibri"/>
        <family val="2"/>
      </rPr>
      <t xml:space="preserve"> activities proceed to </t>
    </r>
    <r>
      <rPr>
        <b/>
        <sz val="12"/>
        <color theme="1"/>
        <rFont val="Calibri"/>
        <family val="2"/>
      </rPr>
      <t>Worksheet 4</t>
    </r>
    <r>
      <rPr>
        <sz val="12"/>
        <color theme="1"/>
        <rFont val="Calibri"/>
        <family val="2"/>
      </rPr>
      <t>.</t>
    </r>
  </si>
  <si>
    <r>
      <t>3. Describe activity units (e.g. MM ft</t>
    </r>
    <r>
      <rPr>
        <vertAlign val="superscript"/>
        <sz val="12"/>
        <color theme="1"/>
        <rFont val="Calibri"/>
        <family val="2"/>
      </rPr>
      <t>3</t>
    </r>
    <r>
      <rPr>
        <sz val="12"/>
        <color theme="1"/>
        <rFont val="Calibri"/>
        <family val="2"/>
      </rPr>
      <t>, gallons, tons, MMBTU, pounds, etc.) and type (e.g. natural gas, wood, metal poured, etc.) for each specific emissions unit/activty.</t>
    </r>
  </si>
  <si>
    <r>
      <t xml:space="preserve">4. Record quantities, units of measurements, and types of </t>
    </r>
    <r>
      <rPr>
        <b/>
        <sz val="12"/>
        <color theme="1"/>
        <rFont val="Calibri"/>
        <family val="2"/>
      </rPr>
      <t>Annual</t>
    </r>
    <r>
      <rPr>
        <sz val="12"/>
        <color theme="1"/>
        <rFont val="Calibri"/>
        <family val="2"/>
      </rPr>
      <t xml:space="preserve"> and </t>
    </r>
    <r>
      <rPr>
        <b/>
        <sz val="12"/>
        <color theme="1"/>
        <rFont val="Calibri"/>
        <family val="2"/>
      </rPr>
      <t>Maximum Daily</t>
    </r>
    <r>
      <rPr>
        <sz val="12"/>
        <color theme="1"/>
        <rFont val="Calibri"/>
        <family val="2"/>
      </rPr>
      <t xml:space="preserve"> activity/production/process rates for each TEU/Activity for "</t>
    </r>
    <r>
      <rPr>
        <b/>
        <sz val="12"/>
        <color theme="1"/>
        <rFont val="Calibri"/>
        <family val="2"/>
      </rPr>
      <t>Actual</t>
    </r>
    <r>
      <rPr>
        <sz val="12"/>
        <color theme="1"/>
        <rFont val="Calibri"/>
        <family val="2"/>
      </rPr>
      <t>", "</t>
    </r>
    <r>
      <rPr>
        <b/>
        <sz val="12"/>
        <color theme="1"/>
        <rFont val="Calibri"/>
        <family val="2"/>
      </rPr>
      <t>Requested PTE</t>
    </r>
    <r>
      <rPr>
        <sz val="12"/>
        <color theme="1"/>
        <rFont val="Calibri"/>
        <family val="2"/>
      </rPr>
      <t>", and "</t>
    </r>
    <r>
      <rPr>
        <b/>
        <sz val="12"/>
        <color theme="1"/>
        <rFont val="Calibri"/>
        <family val="2"/>
      </rPr>
      <t>Capacity</t>
    </r>
    <r>
      <rPr>
        <sz val="12"/>
        <color theme="1"/>
        <rFont val="Calibri"/>
        <family val="2"/>
      </rPr>
      <t xml:space="preserve">" production scenarios. </t>
    </r>
  </si>
  <si>
    <r>
      <rPr>
        <b/>
        <u/>
        <sz val="12"/>
        <color theme="1"/>
        <rFont val="Calibri"/>
        <family val="2"/>
      </rPr>
      <t>Note:</t>
    </r>
    <r>
      <rPr>
        <sz val="12"/>
        <color theme="1"/>
        <rFont val="Calibri"/>
        <family val="2"/>
      </rPr>
      <t xml:space="preserve"> "</t>
    </r>
    <r>
      <rPr>
        <b/>
        <sz val="12"/>
        <color theme="1"/>
        <rFont val="Calibri"/>
        <family val="2"/>
      </rPr>
      <t>Actual</t>
    </r>
    <r>
      <rPr>
        <sz val="12"/>
        <color theme="1"/>
        <rFont val="Calibri"/>
        <family val="2"/>
      </rPr>
      <t>" is based on the reporting year (existing sources) or an estimate of typical production (new sources); "</t>
    </r>
    <r>
      <rPr>
        <b/>
        <sz val="12"/>
        <color theme="1"/>
        <rFont val="Calibri"/>
        <family val="2"/>
      </rPr>
      <t>Requested PTE</t>
    </r>
    <r>
      <rPr>
        <sz val="12"/>
        <color theme="1"/>
        <rFont val="Calibri"/>
        <family val="2"/>
      </rPr>
      <t xml:space="preserve">" is the level requested by the source, which may be 
</t>
    </r>
  </si>
  <si>
    <r>
      <t>higher than "</t>
    </r>
    <r>
      <rPr>
        <b/>
        <sz val="12"/>
        <color theme="1"/>
        <rFont val="Calibri"/>
        <family val="2"/>
      </rPr>
      <t>Actual</t>
    </r>
    <r>
      <rPr>
        <sz val="12"/>
        <color theme="1"/>
        <rFont val="Calibri"/>
        <family val="2"/>
      </rPr>
      <t>" production values; and "</t>
    </r>
    <r>
      <rPr>
        <b/>
        <sz val="12"/>
        <color theme="1"/>
        <rFont val="Calibri"/>
        <family val="2"/>
      </rPr>
      <t>Capacity</t>
    </r>
    <r>
      <rPr>
        <sz val="12"/>
        <color theme="1"/>
        <rFont val="Calibri"/>
        <family val="2"/>
      </rPr>
      <t xml:space="preserve">" is based on the 100% uptime and production for the facility - this may be used for </t>
    </r>
    <r>
      <rPr>
        <i/>
        <sz val="12"/>
        <color theme="1"/>
        <rFont val="Calibri"/>
        <family val="2"/>
      </rPr>
      <t xml:space="preserve">de Minimus </t>
    </r>
    <r>
      <rPr>
        <sz val="12"/>
        <color theme="1"/>
        <rFont val="Calibri"/>
        <family val="2"/>
      </rPr>
      <t>screening.</t>
    </r>
  </si>
  <si>
    <r>
      <t xml:space="preserve">2. Provide the Total Combined Control Efficiency for each pollutant from the specificied TEU - this value may be composed of multiple capture/transfer efficiencies and destruction/removal efficiencies. </t>
    </r>
    <r>
      <rPr>
        <b/>
        <sz val="12"/>
        <color theme="1"/>
        <rFont val="Calibri"/>
        <family val="2"/>
      </rPr>
      <t>Note:</t>
    </r>
    <r>
      <rPr>
        <sz val="12"/>
        <color theme="1"/>
        <rFont val="Calibri"/>
        <family val="2"/>
      </rPr>
      <t xml:space="preserve"> These control efficiencies may differ for different pollutants from the same TEU.</t>
    </r>
  </si>
  <si>
    <r>
      <t xml:space="preserve">3. Provide pollutant-specifc Emissions Factors (EF) for both Annual and Maximum Daily emissions (if different). Also provide the units for the EF values in </t>
    </r>
    <r>
      <rPr>
        <b/>
        <sz val="12"/>
        <color theme="1"/>
        <rFont val="Calibri"/>
        <family val="2"/>
      </rPr>
      <t>pounds/activity units</t>
    </r>
    <r>
      <rPr>
        <sz val="12"/>
        <color theme="1"/>
        <rFont val="Calibri"/>
        <family val="2"/>
      </rPr>
      <t>. Provide EF references (AP-42, WebFire, Source Tests, etc.) and any related notes (e.g. Control Efficiency references).</t>
    </r>
  </si>
  <si>
    <r>
      <t>4. Calculate emissions using the following formula (</t>
    </r>
    <r>
      <rPr>
        <b/>
        <sz val="12"/>
        <color theme="1"/>
        <rFont val="Calibri"/>
        <family val="2"/>
      </rPr>
      <t>Note:</t>
    </r>
    <r>
      <rPr>
        <sz val="12"/>
        <color theme="1"/>
        <rFont val="Calibri"/>
        <family val="2"/>
      </rPr>
      <t xml:space="preserve"> see the example calculations in </t>
    </r>
    <r>
      <rPr>
        <b/>
        <sz val="12"/>
        <color rgb="FFFF0000"/>
        <rFont val="Calibri"/>
        <family val="2"/>
      </rPr>
      <t>red</t>
    </r>
    <r>
      <rPr>
        <sz val="12"/>
        <rFont val="Calibri"/>
        <family val="2"/>
      </rPr>
      <t>):</t>
    </r>
  </si>
  <si>
    <r>
      <t>E</t>
    </r>
    <r>
      <rPr>
        <b/>
        <vertAlign val="subscript"/>
        <sz val="12"/>
        <color theme="1"/>
        <rFont val="Calibri"/>
        <family val="2"/>
      </rPr>
      <t xml:space="preserve"> </t>
    </r>
    <r>
      <rPr>
        <b/>
        <sz val="12"/>
        <color theme="1"/>
        <rFont val="Calibri"/>
        <family val="2"/>
      </rPr>
      <t>= (P)*(EF)*(1-CE)</t>
    </r>
  </si>
  <si>
    <r>
      <t xml:space="preserve">Annual or Maximum Daily air toxics emissions </t>
    </r>
    <r>
      <rPr>
        <b/>
        <sz val="12"/>
        <color theme="1"/>
        <rFont val="Calibri"/>
        <family val="2"/>
      </rPr>
      <t>[Pounds/(Year|Day)]</t>
    </r>
  </si>
  <si>
    <r>
      <t xml:space="preserve">Production or Process Usage Rate </t>
    </r>
    <r>
      <rPr>
        <b/>
        <sz val="12"/>
        <color theme="1"/>
        <rFont val="Calibri"/>
        <family val="2"/>
      </rPr>
      <t>[Activity Units/(Year|Day)]</t>
    </r>
  </si>
  <si>
    <r>
      <t xml:space="preserve">Pollutant Emission Factor </t>
    </r>
    <r>
      <rPr>
        <b/>
        <sz val="12"/>
        <color theme="1"/>
        <rFont val="Calibri"/>
        <family val="2"/>
      </rPr>
      <t>[Pounds/ Activity Unit]</t>
    </r>
  </si>
  <si>
    <r>
      <t xml:space="preserve">Overall Control Efficiency </t>
    </r>
    <r>
      <rPr>
        <b/>
        <sz val="12"/>
        <color theme="1"/>
        <rFont val="Calibri"/>
        <family val="2"/>
      </rPr>
      <t>expressed as a decimal</t>
    </r>
    <r>
      <rPr>
        <sz val="12"/>
        <color theme="1"/>
        <rFont val="Calibri"/>
        <family val="2"/>
      </rPr>
      <t>.</t>
    </r>
  </si>
  <si>
    <r>
      <t xml:space="preserve">1. List all TEU IDs and TEU/Activity descriptions with emissions from material balance activities.  For Emission Factor-based activities proceed to </t>
    </r>
    <r>
      <rPr>
        <b/>
        <sz val="12"/>
        <color theme="1"/>
        <rFont val="Calibri"/>
        <family val="2"/>
      </rPr>
      <t>Worksheet 2</t>
    </r>
    <r>
      <rPr>
        <sz val="12"/>
        <color theme="1"/>
        <rFont val="Calibri"/>
        <family val="2"/>
      </rPr>
      <t>.</t>
    </r>
  </si>
  <si>
    <r>
      <t xml:space="preserve">4. Record "Material Usage" quantities </t>
    </r>
    <r>
      <rPr>
        <b/>
        <sz val="12"/>
        <color theme="1"/>
        <rFont val="Calibri"/>
        <family val="2"/>
      </rPr>
      <t>in pounds</t>
    </r>
    <r>
      <rPr>
        <sz val="12"/>
        <color theme="1"/>
        <rFont val="Calibri"/>
        <family val="2"/>
      </rPr>
      <t xml:space="preserve"> for both annual and maximum daily activity/production/process rates for each TEU/activity for "Actual", "Requested PTE", and "Capacity" production scenarios. </t>
    </r>
  </si>
  <si>
    <r>
      <rPr>
        <b/>
        <sz val="12"/>
        <color theme="1"/>
        <rFont val="Calibri"/>
        <family val="2"/>
      </rPr>
      <t>Note:</t>
    </r>
    <r>
      <rPr>
        <sz val="12"/>
        <color theme="1"/>
        <rFont val="Calibri"/>
        <family val="2"/>
      </rPr>
      <t xml:space="preserve"> "Material Wasted" may consist of waste collected and shipped off-site, materials that drain as liquid to a collection/treatment system, material that may be retained in the product,</t>
    </r>
  </si>
  <si>
    <r>
      <t xml:space="preserve">2. Provide the Total Combined Control Efficiency for each pollutant contained in a specified material - this value may be composed of  multiple capture/transfer efficiencies and destruction/removal efficiencies. </t>
    </r>
    <r>
      <rPr>
        <b/>
        <sz val="12"/>
        <color theme="1"/>
        <rFont val="Calibri"/>
        <family val="2"/>
      </rPr>
      <t>Note:</t>
    </r>
    <r>
      <rPr>
        <sz val="12"/>
        <color theme="1"/>
        <rFont val="Calibri"/>
        <family val="2"/>
      </rPr>
      <t xml:space="preserve"> These control efficiencies may differ for different pollutants from the same material and TEU/Activity.</t>
    </r>
  </si>
  <si>
    <r>
      <t>5. Calculate emissions using the following formula (</t>
    </r>
    <r>
      <rPr>
        <b/>
        <sz val="12"/>
        <color theme="1"/>
        <rFont val="Calibri"/>
        <family val="2"/>
      </rPr>
      <t>Note:</t>
    </r>
    <r>
      <rPr>
        <sz val="12"/>
        <color theme="1"/>
        <rFont val="Calibri"/>
        <family val="2"/>
      </rPr>
      <t xml:space="preserve"> see the example calculations in </t>
    </r>
    <r>
      <rPr>
        <b/>
        <sz val="12"/>
        <color rgb="FFFF0000"/>
        <rFont val="Calibri"/>
        <family val="2"/>
      </rPr>
      <t>red</t>
    </r>
    <r>
      <rPr>
        <sz val="12"/>
        <rFont val="Calibri"/>
        <family val="2"/>
      </rPr>
      <t>):</t>
    </r>
  </si>
  <si>
    <r>
      <t>E = [(C</t>
    </r>
    <r>
      <rPr>
        <b/>
        <vertAlign val="subscript"/>
        <sz val="12"/>
        <color theme="1"/>
        <rFont val="Calibri"/>
        <family val="2"/>
      </rPr>
      <t>X</t>
    </r>
    <r>
      <rPr>
        <b/>
        <sz val="12"/>
        <color theme="1"/>
        <rFont val="Calibri"/>
        <family val="2"/>
      </rPr>
      <t>–W</t>
    </r>
    <r>
      <rPr>
        <b/>
        <vertAlign val="subscript"/>
        <sz val="12"/>
        <color theme="1"/>
        <rFont val="Calibri"/>
        <family val="2"/>
      </rPr>
      <t>X</t>
    </r>
    <r>
      <rPr>
        <b/>
        <sz val="12"/>
        <color theme="1"/>
        <rFont val="Calibri"/>
        <family val="2"/>
      </rPr>
      <t>)*K</t>
    </r>
    <r>
      <rPr>
        <b/>
        <vertAlign val="subscript"/>
        <sz val="12"/>
        <color theme="1"/>
        <rFont val="Calibri"/>
        <family val="2"/>
      </rPr>
      <t>X</t>
    </r>
    <r>
      <rPr>
        <b/>
        <sz val="12"/>
        <color theme="1"/>
        <rFont val="Calibri"/>
        <family val="2"/>
      </rPr>
      <t>]*(1–CE)</t>
    </r>
  </si>
  <si>
    <r>
      <t xml:space="preserve">Annual or Maximum Daily air toxic emissions </t>
    </r>
    <r>
      <rPr>
        <b/>
        <sz val="12"/>
        <color theme="1"/>
        <rFont val="Calibri"/>
        <family val="2"/>
      </rPr>
      <t>[Pounds/(Year|Day)]</t>
    </r>
  </si>
  <si>
    <r>
      <t xml:space="preserve">Material usage </t>
    </r>
    <r>
      <rPr>
        <b/>
        <sz val="12"/>
        <color theme="1"/>
        <rFont val="Calibri"/>
        <family val="2"/>
      </rPr>
      <t>[Pounds/(Year|Day)]</t>
    </r>
  </si>
  <si>
    <r>
      <t xml:space="preserve">Material waste </t>
    </r>
    <r>
      <rPr>
        <b/>
        <sz val="12"/>
        <color theme="1"/>
        <rFont val="Calibri"/>
        <family val="2"/>
      </rPr>
      <t>[Pounds/(Year|Day)]</t>
    </r>
  </si>
  <si>
    <t>Before completing this form please review the DEQ website for the most recent versions and instructions for this form:</t>
  </si>
  <si>
    <t>J.Giska, C. Coulter</t>
  </si>
  <si>
    <t>Chris discovered a mis-numbering in DEQSeqID from added chemicals; also PAH SeqID was changed from 447 back to 432 (typo) and KBr extra entry was removed. Also removed unneccessary columns from "DEQ Pollutant List" Worksheet; removed duplicate cumene from DEQ list.</t>
  </si>
  <si>
    <t>HAP</t>
  </si>
  <si>
    <t>Y</t>
  </si>
  <si>
    <t>Corrected conditional formatting for HAP cell shading.</t>
  </si>
  <si>
    <t>nickel</t>
  </si>
  <si>
    <t>mineral fiber emissions</t>
  </si>
  <si>
    <t>PCB</t>
  </si>
  <si>
    <t>PAH</t>
  </si>
  <si>
    <t>radionuclides</t>
  </si>
  <si>
    <t>radon</t>
  </si>
  <si>
    <t>phthalates</t>
  </si>
  <si>
    <t>coke</t>
  </si>
  <si>
    <t>teq</t>
  </si>
  <si>
    <t>formatting</t>
  </si>
  <si>
    <t>date update and unlocking facility information cells</t>
  </si>
  <si>
    <t>added DEQ IDs to TACs with no CAS</t>
  </si>
  <si>
    <t>89</t>
  </si>
  <si>
    <t>351</t>
  </si>
  <si>
    <t>148</t>
  </si>
  <si>
    <t>150</t>
  </si>
  <si>
    <t>200</t>
  </si>
  <si>
    <t>227</t>
  </si>
  <si>
    <t>239</t>
  </si>
  <si>
    <t>352</t>
  </si>
  <si>
    <t>349</t>
  </si>
  <si>
    <t>350</t>
  </si>
  <si>
    <t>365</t>
  </si>
  <si>
    <t>368</t>
  </si>
  <si>
    <t>489</t>
  </si>
  <si>
    <t>518</t>
  </si>
  <si>
    <t>447</t>
  </si>
  <si>
    <t>645</t>
  </si>
  <si>
    <t>646</t>
  </si>
  <si>
    <t>401</t>
  </si>
  <si>
    <t>432</t>
  </si>
  <si>
    <t>569</t>
  </si>
  <si>
    <t>571</t>
  </si>
  <si>
    <t>572</t>
  </si>
  <si>
    <t>353</t>
  </si>
  <si>
    <t>354</t>
  </si>
  <si>
    <t>358</t>
  </si>
  <si>
    <t>CAS or DEQ ID</t>
  </si>
  <si>
    <t>Record all Air Toxic pollutants CAS/DEQ ID and chemical names, pollutant-specifc emissions factors and control efficiencies, and calculated emissions.</t>
  </si>
  <si>
    <t>Record all Air Toxic pollutants CAS/DEQ ID and chemical names associated with recorded materials, pollutant-specifc percent composition and control efficiencies, and calculated emissions.</t>
  </si>
  <si>
    <t>1. Provide a row for each Air Toxic emitted from a specified material and its associated TEU/Activity. Either select a CAS number or DEQ ID from the dropdown list or cut and paste both the CAS/DEQ ID and Chemical Name for each pollutant.</t>
  </si>
  <si>
    <t>1. Provide a row for each Air Toxic emitted from a specified TEU. Either select a CAS number or DEQ ID from the dropdown list or cut and paste both the CAS/DEQ ID and Chemical Name for each pollutant.</t>
  </si>
  <si>
    <t>Seneca Sustainable Energy, LLC</t>
  </si>
  <si>
    <t>29650 East Enid Road</t>
  </si>
  <si>
    <t>Eugene</t>
  </si>
  <si>
    <t>Brent Way</t>
  </si>
  <si>
    <t>541-762-0706</t>
  </si>
  <si>
    <t>EU-1</t>
  </si>
  <si>
    <t>Wood-fired electrical cogeneration power plant</t>
  </si>
  <si>
    <t>multiclones, five-field electrostatic precipitator, urea injection selective non-catalytic reduction, flue gas recirculation and low-NOx combustion</t>
  </si>
  <si>
    <t>MMBtu</t>
  </si>
  <si>
    <t>Heat input</t>
  </si>
  <si>
    <t>1,2,3,4,6,7,8-heptachlorodibenzo-p-dioxin</t>
  </si>
  <si>
    <t>1,2,3,4,6,7,8,9-octachlorodibenzo-p-dioxin</t>
  </si>
  <si>
    <t>1,2,3,4,7,8-hexachlorodibenzo-p-dioxin</t>
  </si>
  <si>
    <t>1,2,3,6,7,8-hexachlorodibenzo-p-dioxin</t>
  </si>
  <si>
    <t>1,2,3,7,8-pentachlorodibenzo-p-dioxin</t>
  </si>
  <si>
    <t>1,2,3,7,8,9-hexachlorodibenzo-p-dioxin</t>
  </si>
  <si>
    <t>2,3,7,8-tetrachlorodibenzo-p-dioxin</t>
  </si>
  <si>
    <t>1,2,3,4,6,7,8-heptachlorodibenzofuran</t>
  </si>
  <si>
    <t>1,2,3,4,6,7,8,9-octachlorodibenzofuran</t>
  </si>
  <si>
    <t>1,2,3,4,7,8-hexachlorodibenzofuran</t>
  </si>
  <si>
    <t>1,2,3,4,7,8,9-heptachlorodibenzofuran</t>
  </si>
  <si>
    <t>1,2,3,6,7,8-hexachlorodibenzofuran</t>
  </si>
  <si>
    <t>1,2,3,7,8-pentachlorodibenzofuran</t>
  </si>
  <si>
    <t>1,2,3,7,8,9-hexachlorodibenzofuran</t>
  </si>
  <si>
    <t>2,3,4,6,7,8-hexachlorodibenzofuran</t>
  </si>
  <si>
    <t>2,3,4,7,8-pentachlorodibenzofuran</t>
  </si>
  <si>
    <t>2,3,7,8-tetrachlorodibenzofuran</t>
  </si>
  <si>
    <t>Antimony</t>
  </si>
  <si>
    <t>Arsenic</t>
  </si>
  <si>
    <t>Benzo(a) anthracene</t>
  </si>
  <si>
    <t>Benzo(a) pyrene</t>
  </si>
  <si>
    <t>Benzo(b) fluoranthene</t>
  </si>
  <si>
    <t>Benzo(e) pyrene</t>
  </si>
  <si>
    <t>Benzo(g,h,i)perylene</t>
  </si>
  <si>
    <t>Benzo(j)fluoranthene</t>
  </si>
  <si>
    <t>Benzo(k)fluoranthene</t>
  </si>
  <si>
    <t>Beryllium</t>
  </si>
  <si>
    <t>Butyl Benzyl Phthalate</t>
  </si>
  <si>
    <t>Cadmium Compounds</t>
  </si>
  <si>
    <t>Carbon Disulfide</t>
  </si>
  <si>
    <t>Carbon Tetrachloride</t>
  </si>
  <si>
    <t>Chromium (VI)</t>
  </si>
  <si>
    <t>Cobalt Compounds</t>
  </si>
  <si>
    <t>Copper Compounds</t>
  </si>
  <si>
    <t>Cumene</t>
  </si>
  <si>
    <t>Dibenzo(a,h) anthracene</t>
  </si>
  <si>
    <t>Dichloropropane-1,2</t>
  </si>
  <si>
    <t>Di(2-ethylhexyl) phthalate</t>
  </si>
  <si>
    <t>Ethyl Benzene</t>
  </si>
  <si>
    <t>Ethylene Dibromide</t>
  </si>
  <si>
    <t>Ethylene Dichloride</t>
  </si>
  <si>
    <t>n-Hexane</t>
  </si>
  <si>
    <t>Hydrochloric Acid</t>
  </si>
  <si>
    <t>Indeno (1,2,3-c,d) pyrene</t>
  </si>
  <si>
    <t>Isopropyl  Alcohol</t>
  </si>
  <si>
    <t>Lead</t>
  </si>
  <si>
    <t>Manganese Compounds</t>
  </si>
  <si>
    <t>Mercury</t>
  </si>
  <si>
    <t>Methyl Chloroform</t>
  </si>
  <si>
    <t>Methyl Chloride</t>
  </si>
  <si>
    <t>Methylene Chloride</t>
  </si>
  <si>
    <t>Methyl Ethyl Ketone</t>
  </si>
  <si>
    <t>Methyl Isobutyl Ketone</t>
  </si>
  <si>
    <t>2-Methyl Naphthalene</t>
  </si>
  <si>
    <t>Nickel</t>
  </si>
  <si>
    <t>PCB (decachlorobiphenyl)</t>
  </si>
  <si>
    <t>PCB (dichlorobiphenyl)</t>
  </si>
  <si>
    <t>PCB (heptachlorobiphenyl)</t>
  </si>
  <si>
    <t>PCB (hexachlorobiphenyl)</t>
  </si>
  <si>
    <t>PCB (pentachlorobiphenyl)</t>
  </si>
  <si>
    <t>PCB (tetrachlorobiphenyl)</t>
  </si>
  <si>
    <t>PCB (trichlorobiphenyl)</t>
  </si>
  <si>
    <t>PCB (nonachlorinatedbiphenyls)</t>
  </si>
  <si>
    <t>PCB (octachlorinatedbiphenyls)</t>
  </si>
  <si>
    <t>Total PCBs</t>
  </si>
  <si>
    <t>Perchloroethylene</t>
  </si>
  <si>
    <t>Selenium</t>
  </si>
  <si>
    <t>1,1,2-Trichloroethane</t>
  </si>
  <si>
    <t>Trichloro ethylene</t>
  </si>
  <si>
    <t>Trichloro fluoromethane</t>
  </si>
  <si>
    <t>2,4,6-Trichloro phenol</t>
  </si>
  <si>
    <t>Vinyl Chloride</t>
  </si>
  <si>
    <t>m,p-Xylene</t>
  </si>
  <si>
    <t>Zinc</t>
  </si>
  <si>
    <t>179601-23-1</t>
  </si>
  <si>
    <t>lb/MMBtu</t>
  </si>
  <si>
    <t>CATEF</t>
  </si>
  <si>
    <t>Seneca Tests</t>
  </si>
  <si>
    <t>NCASI TB 858</t>
  </si>
  <si>
    <t>AP-42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</si>
</sst>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E+00"/>
  </numFmts>
  <fonts count="44" x14ac:knownFonts="1">
    <font>
      <sz val="11"/>
      <color theme="1"/>
      <name val="Calibri"/>
      <family val="2"/>
      <scheme val="minor"/>
    </font>
    <font>
      <sz val="12"/>
      <color theme="1"/>
      <name val="Calibri"/>
      <family val="2"/>
      <scheme val="minor"/>
    </font>
    <font>
      <sz val="10"/>
      <color indexed="8"/>
      <name val="Arial"/>
      <family val="2"/>
    </font>
    <font>
      <b/>
      <sz val="11"/>
      <color indexed="8"/>
      <name val="Calibri"/>
      <family val="2"/>
    </font>
    <font>
      <sz val="11"/>
      <color indexed="8"/>
      <name val="Calibri"/>
      <family val="2"/>
    </font>
    <font>
      <sz val="16"/>
      <color theme="1"/>
      <name val="Calibri"/>
      <family val="2"/>
      <scheme val="minor"/>
    </font>
    <font>
      <sz val="18"/>
      <color theme="1"/>
      <name val="Calibri"/>
      <family val="2"/>
      <scheme val="minor"/>
    </font>
    <font>
      <sz val="12"/>
      <color theme="1"/>
      <name val="Calibri"/>
      <family val="2"/>
      <scheme val="minor"/>
    </font>
    <font>
      <sz val="14"/>
      <color theme="1"/>
      <name val="Calibri"/>
      <family val="2"/>
      <scheme val="minor"/>
    </font>
    <font>
      <sz val="9"/>
      <color theme="1"/>
      <name val="Calibri"/>
      <family val="2"/>
      <scheme val="minor"/>
    </font>
    <font>
      <b/>
      <sz val="11"/>
      <color theme="1"/>
      <name val="Calibri"/>
      <family val="2"/>
      <scheme val="minor"/>
    </font>
    <font>
      <b/>
      <sz val="11"/>
      <color rgb="FFFF0000"/>
      <name val="Calibri"/>
      <family val="2"/>
      <scheme val="minor"/>
    </font>
    <font>
      <sz val="14"/>
      <name val="Calibri"/>
      <family val="2"/>
      <scheme val="minor"/>
    </font>
    <font>
      <b/>
      <sz val="24"/>
      <color rgb="FFFF0000"/>
      <name val="Calibri"/>
      <family val="2"/>
      <scheme val="minor"/>
    </font>
    <font>
      <u/>
      <sz val="11"/>
      <color theme="10"/>
      <name val="Calibri"/>
      <family val="2"/>
    </font>
    <font>
      <sz val="11"/>
      <color theme="1"/>
      <name val="Calibri"/>
      <family val="2"/>
      <scheme val="minor"/>
    </font>
    <font>
      <sz val="28"/>
      <color theme="1"/>
      <name val="Calibri"/>
      <family val="2"/>
      <scheme val="minor"/>
    </font>
    <font>
      <b/>
      <sz val="16"/>
      <color theme="1"/>
      <name val="Calibri"/>
      <family val="2"/>
      <scheme val="minor"/>
    </font>
    <font>
      <sz val="11"/>
      <name val="Calibri"/>
      <family val="2"/>
    </font>
    <font>
      <sz val="9"/>
      <color indexed="81"/>
      <name val="Tahoma"/>
      <family val="2"/>
    </font>
    <font>
      <b/>
      <sz val="9"/>
      <color indexed="81"/>
      <name val="Tahoma"/>
      <family val="2"/>
    </font>
    <font>
      <sz val="11"/>
      <color theme="1"/>
      <name val="Calibri"/>
      <family val="2"/>
    </font>
    <font>
      <sz val="14"/>
      <color theme="1"/>
      <name val="Calibri"/>
      <family val="2"/>
    </font>
    <font>
      <sz val="24"/>
      <color theme="1"/>
      <name val="Calibri"/>
      <family val="2"/>
    </font>
    <font>
      <b/>
      <sz val="36"/>
      <color theme="1"/>
      <name val="Calibri"/>
      <family val="2"/>
    </font>
    <font>
      <b/>
      <sz val="18"/>
      <color rgb="FFFF0000"/>
      <name val="Calibri"/>
      <family val="2"/>
    </font>
    <font>
      <sz val="12"/>
      <color rgb="FF000000"/>
      <name val="Calibri"/>
      <family val="2"/>
    </font>
    <font>
      <sz val="12"/>
      <color theme="1"/>
      <name val="Calibri"/>
      <family val="2"/>
    </font>
    <font>
      <b/>
      <sz val="14"/>
      <color theme="1"/>
      <name val="Calibri"/>
      <family val="2"/>
    </font>
    <font>
      <b/>
      <u/>
      <sz val="12"/>
      <color theme="1"/>
      <name val="Calibri"/>
      <family val="2"/>
    </font>
    <font>
      <b/>
      <sz val="12"/>
      <name val="Calibri"/>
      <family val="2"/>
    </font>
    <font>
      <sz val="12"/>
      <name val="Calibri"/>
      <family val="2"/>
    </font>
    <font>
      <b/>
      <sz val="12"/>
      <color theme="1"/>
      <name val="Calibri"/>
      <family val="2"/>
    </font>
    <font>
      <i/>
      <sz val="12"/>
      <color theme="1"/>
      <name val="Calibri"/>
      <family val="2"/>
    </font>
    <font>
      <vertAlign val="superscript"/>
      <sz val="12"/>
      <color theme="1"/>
      <name val="Calibri"/>
      <family val="2"/>
    </font>
    <font>
      <b/>
      <sz val="12"/>
      <color rgb="FFFF0000"/>
      <name val="Calibri"/>
      <family val="2"/>
    </font>
    <font>
      <b/>
      <vertAlign val="subscript"/>
      <sz val="12"/>
      <color theme="1"/>
      <name val="Calibri"/>
      <family val="2"/>
    </font>
    <font>
      <b/>
      <sz val="16"/>
      <color rgb="FFFF0000"/>
      <name val="Calibri"/>
      <family val="2"/>
    </font>
    <font>
      <b/>
      <u/>
      <sz val="16"/>
      <color theme="1"/>
      <name val="Calibri"/>
      <family val="2"/>
    </font>
    <font>
      <u/>
      <sz val="16"/>
      <color theme="10"/>
      <name val="Calibri"/>
      <family val="2"/>
    </font>
    <font>
      <b/>
      <sz val="11"/>
      <name val="Calibri"/>
      <family val="2"/>
      <scheme val="minor"/>
    </font>
    <font>
      <sz val="8"/>
      <name val="Calibri"/>
      <family val="2"/>
      <scheme val="minor"/>
    </font>
    <font>
      <b/>
      <sz val="10"/>
      <color rgb="FF000000"/>
      <name val="Tahoma"/>
      <family val="2"/>
    </font>
    <font>
      <sz val="10"/>
      <color rgb="FF000000"/>
      <name val="Tahoma"/>
      <family val="2"/>
    </font>
  </fonts>
  <fills count="16">
    <fill>
      <patternFill patternType="none"/>
    </fill>
    <fill>
      <patternFill patternType="gray125"/>
    </fill>
    <fill>
      <patternFill patternType="solid">
        <fgColor indexed="22"/>
        <bgColor indexed="0"/>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theme="3" tint="0.79998168889431442"/>
        <bgColor indexed="64"/>
      </patternFill>
    </fill>
    <fill>
      <patternFill patternType="solid">
        <fgColor rgb="FF9BC3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ABDB77"/>
        <bgColor indexed="64"/>
      </patternFill>
    </fill>
    <fill>
      <patternFill patternType="solid">
        <fgColor theme="1"/>
        <bgColor indexed="64"/>
      </patternFill>
    </fill>
  </fills>
  <borders count="56">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dotted">
        <color indexed="64"/>
      </right>
      <top style="medium">
        <color indexed="64"/>
      </top>
      <bottom/>
      <diagonal/>
    </border>
    <border>
      <left style="medium">
        <color indexed="64"/>
      </left>
      <right style="dotted">
        <color indexed="64"/>
      </right>
      <top/>
      <bottom/>
      <diagonal/>
    </border>
    <border>
      <left style="medium">
        <color indexed="64"/>
      </left>
      <right style="dotted">
        <color indexed="64"/>
      </right>
      <top/>
      <bottom style="medium">
        <color indexed="64"/>
      </bottom>
      <diagonal/>
    </border>
    <border>
      <left style="dotted">
        <color indexed="64"/>
      </left>
      <right style="dotted">
        <color indexed="64"/>
      </right>
      <top style="medium">
        <color indexed="64"/>
      </top>
      <bottom/>
      <diagonal/>
    </border>
    <border>
      <left style="dotted">
        <color indexed="64"/>
      </left>
      <right style="dotted">
        <color indexed="64"/>
      </right>
      <top/>
      <bottom/>
      <diagonal/>
    </border>
    <border>
      <left style="dotted">
        <color indexed="64"/>
      </left>
      <right style="dotted">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dashed">
        <color indexed="64"/>
      </right>
      <top style="medium">
        <color indexed="64"/>
      </top>
      <bottom/>
      <diagonal/>
    </border>
    <border>
      <left style="medium">
        <color indexed="64"/>
      </left>
      <right style="dashed">
        <color indexed="64"/>
      </right>
      <top/>
      <bottom/>
      <diagonal/>
    </border>
    <border>
      <left style="medium">
        <color indexed="64"/>
      </left>
      <right style="dashed">
        <color indexed="64"/>
      </right>
      <top/>
      <bottom style="medium">
        <color indexed="64"/>
      </bottom>
      <diagonal/>
    </border>
    <border>
      <left style="dashed">
        <color indexed="64"/>
      </left>
      <right style="dashed">
        <color indexed="64"/>
      </right>
      <top style="medium">
        <color indexed="64"/>
      </top>
      <bottom/>
      <diagonal/>
    </border>
    <border>
      <left style="dashed">
        <color indexed="64"/>
      </left>
      <right style="dashed">
        <color indexed="64"/>
      </right>
      <top/>
      <bottom/>
      <diagonal/>
    </border>
    <border>
      <left style="dashed">
        <color indexed="64"/>
      </left>
      <right style="dashed">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right style="dashed">
        <color indexed="64"/>
      </right>
      <top style="medium">
        <color indexed="64"/>
      </top>
      <bottom/>
      <diagonal/>
    </border>
    <border>
      <left style="dashed">
        <color indexed="64"/>
      </left>
      <right style="medium">
        <color indexed="64"/>
      </right>
      <top/>
      <bottom/>
      <diagonal/>
    </border>
    <border>
      <left style="dashed">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ashed">
        <color indexed="64"/>
      </left>
      <right style="thin">
        <color indexed="64"/>
      </right>
      <top style="medium">
        <color indexed="64"/>
      </top>
      <bottom/>
      <diagonal/>
    </border>
    <border>
      <left style="dashed">
        <color indexed="64"/>
      </left>
      <right style="thin">
        <color indexed="64"/>
      </right>
      <top/>
      <bottom/>
      <diagonal/>
    </border>
    <border>
      <left style="dashed">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4">
    <xf numFmtId="0" fontId="0" fillId="0" borderId="0"/>
    <xf numFmtId="0" fontId="2" fillId="0" borderId="0"/>
    <xf numFmtId="0" fontId="14" fillId="0" borderId="0" applyNumberFormat="0" applyFill="0" applyBorder="0" applyAlignment="0" applyProtection="0">
      <alignment vertical="top"/>
      <protection locked="0"/>
    </xf>
    <xf numFmtId="9" fontId="15" fillId="0" borderId="0" applyFont="0" applyFill="0" applyBorder="0" applyAlignment="0" applyProtection="0"/>
  </cellStyleXfs>
  <cellXfs count="310">
    <xf numFmtId="0" fontId="0" fillId="0" borderId="0" xfId="0"/>
    <xf numFmtId="0" fontId="0" fillId="0" borderId="0" xfId="0" applyAlignment="1">
      <alignment horizontal="center"/>
    </xf>
    <xf numFmtId="0" fontId="0" fillId="0" borderId="0" xfId="0" applyAlignment="1">
      <alignment wrapText="1"/>
    </xf>
    <xf numFmtId="49" fontId="4" fillId="0" borderId="2" xfId="1" applyNumberFormat="1" applyFont="1" applyFill="1" applyBorder="1" applyAlignment="1">
      <alignment wrapText="1"/>
    </xf>
    <xf numFmtId="49" fontId="7" fillId="0" borderId="4" xfId="0" applyNumberFormat="1" applyFont="1" applyBorder="1" applyAlignment="1">
      <alignment horizontal="center"/>
    </xf>
    <xf numFmtId="49" fontId="0" fillId="0" borderId="0" xfId="0" applyNumberFormat="1" applyAlignment="1">
      <alignment horizontal="center"/>
    </xf>
    <xf numFmtId="0" fontId="11" fillId="0" borderId="13" xfId="0" applyFont="1" applyBorder="1" applyAlignment="1">
      <alignment horizontal="center"/>
    </xf>
    <xf numFmtId="0" fontId="11" fillId="0" borderId="27" xfId="0" applyFont="1" applyBorder="1"/>
    <xf numFmtId="0" fontId="11" fillId="0" borderId="0" xfId="0" applyFont="1" applyBorder="1"/>
    <xf numFmtId="0" fontId="11" fillId="0" borderId="15" xfId="0" applyFont="1" applyBorder="1" applyAlignment="1">
      <alignment horizontal="center"/>
    </xf>
    <xf numFmtId="0" fontId="11" fillId="0" borderId="10" xfId="0" applyFont="1" applyBorder="1" applyAlignment="1">
      <alignment horizontal="center"/>
    </xf>
    <xf numFmtId="0" fontId="11" fillId="0" borderId="15" xfId="0" applyFont="1" applyBorder="1"/>
    <xf numFmtId="0" fontId="11" fillId="0" borderId="16" xfId="0" applyFont="1" applyBorder="1" applyAlignment="1">
      <alignment horizontal="center"/>
    </xf>
    <xf numFmtId="0" fontId="11" fillId="0" borderId="19" xfId="0" applyFont="1" applyBorder="1" applyAlignment="1">
      <alignment horizontal="center"/>
    </xf>
    <xf numFmtId="0" fontId="11" fillId="0" borderId="31" xfId="0" applyFont="1" applyBorder="1" applyAlignment="1">
      <alignment horizontal="center"/>
    </xf>
    <xf numFmtId="0" fontId="0" fillId="0" borderId="0" xfId="0" applyAlignment="1">
      <alignment horizontal="center" wrapText="1"/>
    </xf>
    <xf numFmtId="0" fontId="3" fillId="2" borderId="39" xfId="1" applyFont="1" applyFill="1" applyBorder="1" applyAlignment="1">
      <alignment horizontal="center"/>
    </xf>
    <xf numFmtId="0" fontId="10" fillId="3" borderId="38" xfId="0" applyFont="1" applyFill="1" applyBorder="1" applyAlignment="1">
      <alignment horizontal="center"/>
    </xf>
    <xf numFmtId="49" fontId="0" fillId="0" borderId="0" xfId="0" applyNumberFormat="1"/>
    <xf numFmtId="49" fontId="3" fillId="2" borderId="1" xfId="1" applyNumberFormat="1" applyFont="1" applyFill="1" applyBorder="1" applyAlignment="1">
      <alignment horizontal="center"/>
    </xf>
    <xf numFmtId="0" fontId="7" fillId="0" borderId="6" xfId="0" applyFont="1" applyBorder="1" applyAlignment="1">
      <alignment horizontal="center"/>
    </xf>
    <xf numFmtId="0" fontId="11" fillId="0" borderId="10" xfId="0" applyFont="1" applyBorder="1"/>
    <xf numFmtId="3" fontId="11" fillId="0" borderId="12" xfId="0" applyNumberFormat="1" applyFont="1" applyBorder="1" applyAlignment="1">
      <alignment horizontal="center"/>
    </xf>
    <xf numFmtId="3" fontId="11" fillId="0" borderId="11" xfId="0" applyNumberFormat="1" applyFont="1" applyBorder="1" applyAlignment="1">
      <alignment horizontal="center"/>
    </xf>
    <xf numFmtId="3" fontId="11" fillId="0" borderId="3" xfId="0" applyNumberFormat="1" applyFont="1" applyBorder="1" applyAlignment="1">
      <alignment horizontal="center"/>
    </xf>
    <xf numFmtId="0" fontId="11" fillId="0" borderId="12" xfId="0" applyFont="1" applyBorder="1" applyAlignment="1">
      <alignment horizontal="center"/>
    </xf>
    <xf numFmtId="0" fontId="11" fillId="0" borderId="11" xfId="0" applyFont="1" applyBorder="1" applyAlignment="1">
      <alignment horizontal="center"/>
    </xf>
    <xf numFmtId="0" fontId="11" fillId="0" borderId="3" xfId="0" applyFont="1" applyBorder="1" applyAlignment="1">
      <alignment horizontal="center"/>
    </xf>
    <xf numFmtId="0" fontId="7" fillId="0" borderId="30" xfId="0" applyFont="1" applyBorder="1" applyAlignment="1">
      <alignment horizontal="center"/>
    </xf>
    <xf numFmtId="0" fontId="8" fillId="0" borderId="14" xfId="0" applyFont="1" applyFill="1" applyBorder="1" applyAlignment="1">
      <alignment horizontal="center" vertical="center"/>
    </xf>
    <xf numFmtId="164" fontId="0" fillId="0" borderId="0" xfId="0" applyNumberFormat="1" applyAlignment="1">
      <alignment horizontal="center"/>
    </xf>
    <xf numFmtId="164" fontId="10" fillId="0" borderId="0" xfId="0" applyNumberFormat="1" applyFont="1" applyAlignment="1">
      <alignment horizontal="center"/>
    </xf>
    <xf numFmtId="0" fontId="10" fillId="0" borderId="0" xfId="0" applyFont="1" applyAlignment="1">
      <alignment horizontal="center"/>
    </xf>
    <xf numFmtId="0" fontId="11" fillId="0" borderId="0" xfId="0" applyFont="1" applyBorder="1" applyAlignment="1">
      <alignment horizontal="center"/>
    </xf>
    <xf numFmtId="0" fontId="0" fillId="0" borderId="0" xfId="0" applyFill="1"/>
    <xf numFmtId="0" fontId="0" fillId="0" borderId="0" xfId="0" applyFill="1" applyAlignment="1">
      <alignment horizontal="center"/>
    </xf>
    <xf numFmtId="49" fontId="0" fillId="0" borderId="0" xfId="0" applyNumberFormat="1" applyFill="1" applyAlignment="1">
      <alignment horizontal="center"/>
    </xf>
    <xf numFmtId="10" fontId="0" fillId="0" borderId="0" xfId="3" applyNumberFormat="1" applyFont="1" applyFill="1" applyAlignment="1">
      <alignment horizontal="center"/>
    </xf>
    <xf numFmtId="10" fontId="7" fillId="0" borderId="4" xfId="3" applyNumberFormat="1" applyFont="1" applyBorder="1" applyAlignment="1">
      <alignment horizontal="center"/>
    </xf>
    <xf numFmtId="10" fontId="7" fillId="0" borderId="26" xfId="3" applyNumberFormat="1" applyFont="1" applyBorder="1" applyAlignment="1">
      <alignment horizontal="center" vertical="center"/>
    </xf>
    <xf numFmtId="10" fontId="0" fillId="0" borderId="0" xfId="3" applyNumberFormat="1" applyFont="1" applyAlignment="1">
      <alignment horizontal="center"/>
    </xf>
    <xf numFmtId="0" fontId="7" fillId="9" borderId="23" xfId="0" applyFont="1" applyFill="1" applyBorder="1" applyAlignment="1">
      <alignment horizontal="center" vertical="center"/>
    </xf>
    <xf numFmtId="0" fontId="7" fillId="12" borderId="7" xfId="0" applyFont="1" applyFill="1" applyBorder="1" applyAlignment="1">
      <alignment horizontal="center" vertical="center"/>
    </xf>
    <xf numFmtId="0" fontId="7" fillId="6" borderId="22" xfId="0" applyFont="1" applyFill="1" applyBorder="1" applyAlignment="1">
      <alignment horizontal="center" vertical="center" wrapText="1"/>
    </xf>
    <xf numFmtId="0" fontId="7" fillId="8" borderId="30" xfId="0" applyFont="1" applyFill="1" applyBorder="1" applyAlignment="1">
      <alignment horizontal="center" vertical="center" wrapText="1"/>
    </xf>
    <xf numFmtId="0" fontId="7" fillId="8" borderId="30" xfId="0" applyFont="1" applyFill="1" applyBorder="1" applyAlignment="1">
      <alignment horizontal="center" vertical="center"/>
    </xf>
    <xf numFmtId="0" fontId="7" fillId="8" borderId="24" xfId="0" applyFont="1" applyFill="1" applyBorder="1" applyAlignment="1">
      <alignment horizontal="center" vertical="center"/>
    </xf>
    <xf numFmtId="0" fontId="7" fillId="12" borderId="5" xfId="0" applyFont="1" applyFill="1" applyBorder="1" applyAlignment="1">
      <alignment horizontal="center" vertical="center"/>
    </xf>
    <xf numFmtId="0" fontId="7" fillId="9" borderId="5" xfId="0" applyFont="1" applyFill="1" applyBorder="1" applyAlignment="1">
      <alignment horizontal="center" vertical="center"/>
    </xf>
    <xf numFmtId="0" fontId="7" fillId="9" borderId="9" xfId="0" applyFont="1" applyFill="1" applyBorder="1" applyAlignment="1">
      <alignment horizontal="center" vertical="center"/>
    </xf>
    <xf numFmtId="0" fontId="7" fillId="9" borderId="6" xfId="0" applyFont="1" applyFill="1" applyBorder="1" applyAlignment="1">
      <alignment horizontal="center" vertical="center"/>
    </xf>
    <xf numFmtId="0" fontId="7" fillId="12" borderId="4" xfId="0" applyFont="1" applyFill="1" applyBorder="1" applyAlignment="1">
      <alignment horizontal="center" vertical="center"/>
    </xf>
    <xf numFmtId="0" fontId="7" fillId="12" borderId="8" xfId="0" applyFont="1" applyFill="1" applyBorder="1" applyAlignment="1">
      <alignment horizontal="center" vertical="center"/>
    </xf>
    <xf numFmtId="0" fontId="11" fillId="0" borderId="15" xfId="0" applyFont="1" applyBorder="1" applyAlignment="1" applyProtection="1">
      <alignment horizontal="center"/>
    </xf>
    <xf numFmtId="0" fontId="11" fillId="0" borderId="31" xfId="0" applyFont="1" applyBorder="1" applyAlignment="1" applyProtection="1">
      <alignment horizontal="center"/>
      <protection locked="0"/>
    </xf>
    <xf numFmtId="49" fontId="11" fillId="0" borderId="12" xfId="0" applyNumberFormat="1" applyFont="1" applyBorder="1" applyAlignment="1" applyProtection="1">
      <alignment horizontal="left"/>
      <protection locked="0"/>
    </xf>
    <xf numFmtId="0" fontId="11" fillId="0" borderId="11" xfId="0" applyFont="1" applyBorder="1" applyProtection="1">
      <protection locked="0"/>
    </xf>
    <xf numFmtId="49" fontId="11" fillId="0" borderId="10" xfId="0" applyNumberFormat="1" applyFont="1" applyBorder="1" applyAlignment="1" applyProtection="1">
      <alignment horizontal="left"/>
      <protection locked="0"/>
    </xf>
    <xf numFmtId="0" fontId="11" fillId="0" borderId="0" xfId="0" applyFont="1" applyBorder="1" applyProtection="1">
      <protection locked="0"/>
    </xf>
    <xf numFmtId="0" fontId="0" fillId="0" borderId="31" xfId="0" applyBorder="1" applyAlignment="1" applyProtection="1">
      <alignment horizontal="center"/>
      <protection locked="0"/>
    </xf>
    <xf numFmtId="49" fontId="0" fillId="0" borderId="10" xfId="0" applyNumberFormat="1" applyBorder="1" applyAlignment="1" applyProtection="1">
      <alignment horizontal="left"/>
      <protection locked="0"/>
    </xf>
    <xf numFmtId="0" fontId="0" fillId="0" borderId="0" xfId="0" applyBorder="1" applyProtection="1">
      <protection locked="0"/>
    </xf>
    <xf numFmtId="0" fontId="0" fillId="0" borderId="14" xfId="0" applyBorder="1" applyAlignment="1" applyProtection="1">
      <alignment horizontal="center"/>
      <protection locked="0"/>
    </xf>
    <xf numFmtId="49" fontId="0" fillId="0" borderId="4" xfId="0" applyNumberFormat="1" applyBorder="1" applyAlignment="1" applyProtection="1">
      <alignment horizontal="left"/>
      <protection locked="0"/>
    </xf>
    <xf numFmtId="0" fontId="0" fillId="0" borderId="5" xfId="0" applyBorder="1" applyProtection="1">
      <protection locked="0"/>
    </xf>
    <xf numFmtId="10" fontId="11" fillId="0" borderId="13" xfId="3" applyNumberFormat="1" applyFont="1" applyBorder="1" applyAlignment="1" applyProtection="1">
      <alignment horizontal="center" vertical="center"/>
      <protection locked="0"/>
    </xf>
    <xf numFmtId="0" fontId="11" fillId="0" borderId="32" xfId="0" applyFont="1" applyBorder="1" applyAlignment="1" applyProtection="1">
      <alignment horizontal="center" vertical="center"/>
      <protection locked="0"/>
    </xf>
    <xf numFmtId="0" fontId="11" fillId="0" borderId="51" xfId="0" applyFont="1" applyBorder="1" applyAlignment="1" applyProtection="1">
      <alignment horizontal="center"/>
      <protection locked="0"/>
    </xf>
    <xf numFmtId="0" fontId="11" fillId="0" borderId="15" xfId="0" applyFont="1" applyBorder="1" applyAlignment="1" applyProtection="1">
      <alignment horizontal="center"/>
      <protection locked="0"/>
    </xf>
    <xf numFmtId="0" fontId="11" fillId="0" borderId="31" xfId="0" applyFont="1" applyBorder="1" applyProtection="1">
      <protection locked="0"/>
    </xf>
    <xf numFmtId="0" fontId="11" fillId="0" borderId="32" xfId="0" applyFont="1" applyBorder="1" applyAlignment="1" applyProtection="1">
      <alignment horizontal="center"/>
      <protection locked="0"/>
    </xf>
    <xf numFmtId="0" fontId="11" fillId="0" borderId="35" xfId="0" applyFont="1" applyBorder="1" applyAlignment="1" applyProtection="1">
      <alignment horizontal="center"/>
      <protection locked="0"/>
    </xf>
    <xf numFmtId="10" fontId="11" fillId="0" borderId="31" xfId="3" applyNumberFormat="1" applyFont="1" applyBorder="1" applyAlignment="1" applyProtection="1">
      <alignment horizontal="center"/>
      <protection locked="0"/>
    </xf>
    <xf numFmtId="0" fontId="11" fillId="0" borderId="33" xfId="0" applyFont="1" applyBorder="1" applyAlignment="1" applyProtection="1">
      <alignment horizontal="center"/>
      <protection locked="0"/>
    </xf>
    <xf numFmtId="0" fontId="11" fillId="0" borderId="52" xfId="0" applyFont="1" applyBorder="1" applyAlignment="1" applyProtection="1">
      <alignment horizontal="center"/>
      <protection locked="0"/>
    </xf>
    <xf numFmtId="0" fontId="11" fillId="0" borderId="36" xfId="0" applyFont="1" applyBorder="1" applyAlignment="1" applyProtection="1">
      <alignment horizontal="center"/>
      <protection locked="0"/>
    </xf>
    <xf numFmtId="10" fontId="0" fillId="0" borderId="31" xfId="3" applyNumberFormat="1" applyFont="1" applyBorder="1" applyAlignment="1" applyProtection="1">
      <alignment horizontal="center"/>
      <protection locked="0"/>
    </xf>
    <xf numFmtId="0" fontId="0" fillId="0" borderId="33" xfId="0" applyBorder="1" applyAlignment="1" applyProtection="1">
      <alignment horizontal="center"/>
      <protection locked="0"/>
    </xf>
    <xf numFmtId="0" fontId="0" fillId="0" borderId="52" xfId="0" applyBorder="1" applyAlignment="1" applyProtection="1">
      <alignment horizontal="center"/>
      <protection locked="0"/>
    </xf>
    <xf numFmtId="0" fontId="0" fillId="0" borderId="15" xfId="0" applyBorder="1" applyAlignment="1" applyProtection="1">
      <alignment horizontal="center"/>
      <protection locked="0"/>
    </xf>
    <xf numFmtId="0" fontId="0" fillId="0" borderId="31" xfId="0" applyBorder="1" applyProtection="1">
      <protection locked="0"/>
    </xf>
    <xf numFmtId="0" fontId="0" fillId="0" borderId="36" xfId="0" applyBorder="1" applyAlignment="1" applyProtection="1">
      <alignment horizontal="center"/>
      <protection locked="0"/>
    </xf>
    <xf numFmtId="10" fontId="0" fillId="0" borderId="14" xfId="3" applyNumberFormat="1" applyFont="1" applyBorder="1" applyAlignment="1" applyProtection="1">
      <alignment horizontal="center"/>
      <protection locked="0"/>
    </xf>
    <xf numFmtId="0" fontId="0" fillId="0" borderId="34" xfId="0" applyBorder="1" applyAlignment="1" applyProtection="1">
      <alignment horizontal="center"/>
      <protection locked="0"/>
    </xf>
    <xf numFmtId="0" fontId="0" fillId="0" borderId="53" xfId="0" applyBorder="1" applyAlignment="1" applyProtection="1">
      <alignment horizontal="center"/>
      <protection locked="0"/>
    </xf>
    <xf numFmtId="0" fontId="0" fillId="0" borderId="6" xfId="0" applyBorder="1" applyAlignment="1" applyProtection="1">
      <alignment horizontal="center"/>
      <protection locked="0"/>
    </xf>
    <xf numFmtId="0" fontId="0" fillId="0" borderId="14" xfId="0" applyBorder="1" applyProtection="1">
      <protection locked="0"/>
    </xf>
    <xf numFmtId="0" fontId="0" fillId="0" borderId="37" xfId="0" applyBorder="1" applyAlignment="1" applyProtection="1">
      <alignment horizontal="center"/>
      <protection locked="0"/>
    </xf>
    <xf numFmtId="0" fontId="11" fillId="0" borderId="10" xfId="0" applyFont="1" applyBorder="1" applyProtection="1">
      <protection locked="0"/>
    </xf>
    <xf numFmtId="49" fontId="0" fillId="0" borderId="10" xfId="0" applyNumberFormat="1" applyBorder="1" applyAlignment="1" applyProtection="1">
      <alignment horizontal="center"/>
      <protection locked="0"/>
    </xf>
    <xf numFmtId="0" fontId="0" fillId="0" borderId="10" xfId="0" applyBorder="1" applyProtection="1">
      <protection locked="0"/>
    </xf>
    <xf numFmtId="0" fontId="0" fillId="0" borderId="4" xfId="0" applyBorder="1" applyProtection="1">
      <protection locked="0"/>
    </xf>
    <xf numFmtId="49" fontId="0" fillId="0" borderId="4" xfId="0" applyNumberFormat="1" applyBorder="1" applyAlignment="1" applyProtection="1">
      <alignment horizontal="center"/>
      <protection locked="0"/>
    </xf>
    <xf numFmtId="10" fontId="0" fillId="0" borderId="10" xfId="3" applyNumberFormat="1" applyFont="1" applyBorder="1" applyAlignment="1" applyProtection="1">
      <alignment horizontal="center"/>
      <protection locked="0"/>
    </xf>
    <xf numFmtId="10" fontId="0" fillId="0" borderId="15" xfId="3" applyNumberFormat="1" applyFont="1" applyBorder="1" applyAlignment="1" applyProtection="1">
      <alignment horizontal="center"/>
      <protection locked="0"/>
    </xf>
    <xf numFmtId="10" fontId="0" fillId="0" borderId="4" xfId="3" applyNumberFormat="1" applyFont="1" applyBorder="1" applyAlignment="1" applyProtection="1">
      <alignment horizontal="center"/>
      <protection locked="0"/>
    </xf>
    <xf numFmtId="10" fontId="0" fillId="0" borderId="6" xfId="3" applyNumberFormat="1" applyFont="1" applyBorder="1" applyAlignment="1" applyProtection="1">
      <alignment horizontal="center"/>
      <protection locked="0"/>
    </xf>
    <xf numFmtId="0" fontId="0" fillId="13" borderId="4" xfId="0" applyFont="1" applyFill="1" applyBorder="1" applyAlignment="1">
      <alignment horizontal="center" wrapText="1"/>
    </xf>
    <xf numFmtId="0" fontId="0" fillId="10" borderId="24" xfId="0" applyFont="1" applyFill="1" applyBorder="1" applyAlignment="1">
      <alignment horizontal="center"/>
    </xf>
    <xf numFmtId="0" fontId="17" fillId="7" borderId="38" xfId="0" applyFont="1" applyFill="1" applyBorder="1" applyAlignment="1">
      <alignment horizontal="right" vertical="center" wrapText="1"/>
    </xf>
    <xf numFmtId="0" fontId="0" fillId="15" borderId="7" xfId="0" applyFill="1" applyBorder="1" applyAlignment="1">
      <alignment horizontal="center"/>
    </xf>
    <xf numFmtId="0" fontId="0" fillId="15" borderId="8" xfId="0" applyFill="1" applyBorder="1"/>
    <xf numFmtId="0" fontId="0" fillId="15" borderId="8" xfId="0" applyFill="1" applyBorder="1" applyAlignment="1">
      <alignment horizontal="center"/>
    </xf>
    <xf numFmtId="0" fontId="0" fillId="15" borderId="9" xfId="0" applyFill="1" applyBorder="1" applyAlignment="1">
      <alignment horizontal="center"/>
    </xf>
    <xf numFmtId="0" fontId="0" fillId="0" borderId="0" xfId="0" applyFill="1" applyAlignment="1">
      <alignment horizontal="center" wrapText="1"/>
    </xf>
    <xf numFmtId="49" fontId="18" fillId="0" borderId="2" xfId="1" applyNumberFormat="1" applyFont="1" applyFill="1" applyBorder="1" applyAlignment="1">
      <alignment wrapText="1"/>
    </xf>
    <xf numFmtId="0" fontId="0" fillId="15" borderId="31" xfId="0" applyFill="1" applyBorder="1" applyAlignment="1" applyProtection="1">
      <alignment horizontal="center"/>
      <protection locked="0"/>
    </xf>
    <xf numFmtId="0" fontId="0" fillId="15" borderId="10" xfId="0" applyFill="1" applyBorder="1" applyProtection="1">
      <protection locked="0"/>
    </xf>
    <xf numFmtId="49" fontId="0" fillId="15" borderId="10" xfId="0" applyNumberFormat="1" applyFill="1" applyBorder="1" applyAlignment="1" applyProtection="1">
      <alignment horizontal="center"/>
      <protection locked="0"/>
    </xf>
    <xf numFmtId="0" fontId="0" fillId="15" borderId="0" xfId="0" applyFill="1" applyBorder="1" applyProtection="1">
      <protection locked="0"/>
    </xf>
    <xf numFmtId="0" fontId="11" fillId="15" borderId="15" xfId="0" applyFont="1" applyFill="1" applyBorder="1" applyAlignment="1">
      <alignment horizontal="center"/>
    </xf>
    <xf numFmtId="10" fontId="0" fillId="15" borderId="10" xfId="3" applyNumberFormat="1" applyFont="1" applyFill="1" applyBorder="1" applyAlignment="1" applyProtection="1">
      <alignment horizontal="center"/>
      <protection locked="0"/>
    </xf>
    <xf numFmtId="10" fontId="0" fillId="15" borderId="15" xfId="3" applyNumberFormat="1" applyFont="1" applyFill="1" applyBorder="1" applyAlignment="1" applyProtection="1">
      <alignment horizontal="center"/>
      <protection locked="0"/>
    </xf>
    <xf numFmtId="0" fontId="0" fillId="15" borderId="31" xfId="0" applyFill="1" applyBorder="1" applyProtection="1">
      <protection locked="0"/>
    </xf>
    <xf numFmtId="0" fontId="0" fillId="15" borderId="33" xfId="0" applyFill="1" applyBorder="1" applyAlignment="1" applyProtection="1">
      <alignment horizontal="center"/>
      <protection locked="0"/>
    </xf>
    <xf numFmtId="0" fontId="0" fillId="15" borderId="36" xfId="0" applyFill="1" applyBorder="1" applyAlignment="1" applyProtection="1">
      <alignment horizontal="center"/>
      <protection locked="0"/>
    </xf>
    <xf numFmtId="0" fontId="0" fillId="15" borderId="15" xfId="0" applyFill="1" applyBorder="1" applyAlignment="1" applyProtection="1">
      <alignment horizontal="center"/>
      <protection locked="0"/>
    </xf>
    <xf numFmtId="49" fontId="0" fillId="15" borderId="10" xfId="0" applyNumberFormat="1" applyFill="1" applyBorder="1" applyAlignment="1" applyProtection="1">
      <alignment horizontal="left"/>
      <protection locked="0"/>
    </xf>
    <xf numFmtId="0" fontId="11" fillId="15" borderId="15" xfId="0" applyFont="1" applyFill="1" applyBorder="1" applyAlignment="1" applyProtection="1">
      <alignment horizontal="center"/>
    </xf>
    <xf numFmtId="10" fontId="0" fillId="15" borderId="31" xfId="3" applyNumberFormat="1" applyFont="1" applyFill="1" applyBorder="1" applyAlignment="1" applyProtection="1">
      <alignment horizontal="center"/>
      <protection locked="0"/>
    </xf>
    <xf numFmtId="0" fontId="0" fillId="15" borderId="52" xfId="0" applyFill="1" applyBorder="1" applyAlignment="1" applyProtection="1">
      <alignment horizontal="center"/>
      <protection locked="0"/>
    </xf>
    <xf numFmtId="0" fontId="0" fillId="15" borderId="31" xfId="0" applyFill="1" applyBorder="1" applyAlignment="1">
      <alignment horizontal="center"/>
    </xf>
    <xf numFmtId="0" fontId="0" fillId="15" borderId="10" xfId="0" applyFill="1" applyBorder="1"/>
    <xf numFmtId="0" fontId="0" fillId="15" borderId="0" xfId="0" applyFill="1" applyBorder="1"/>
    <xf numFmtId="0" fontId="0" fillId="15" borderId="15" xfId="0" applyFill="1" applyBorder="1"/>
    <xf numFmtId="0" fontId="0" fillId="15" borderId="10" xfId="0" applyFill="1" applyBorder="1" applyAlignment="1">
      <alignment horizontal="center"/>
    </xf>
    <xf numFmtId="0" fontId="0" fillId="15" borderId="15" xfId="0" applyFill="1" applyBorder="1" applyAlignment="1">
      <alignment horizontal="center"/>
    </xf>
    <xf numFmtId="0" fontId="0" fillId="15" borderId="0" xfId="0" applyFill="1" applyBorder="1" applyAlignment="1">
      <alignment horizontal="center"/>
    </xf>
    <xf numFmtId="0" fontId="0" fillId="15" borderId="29" xfId="0" applyFill="1" applyBorder="1"/>
    <xf numFmtId="0" fontId="0" fillId="15" borderId="17" xfId="0" applyFill="1" applyBorder="1" applyAlignment="1">
      <alignment horizontal="center"/>
    </xf>
    <xf numFmtId="0" fontId="0" fillId="15" borderId="20" xfId="0" applyFill="1" applyBorder="1" applyAlignment="1">
      <alignment horizontal="center"/>
    </xf>
    <xf numFmtId="0" fontId="21" fillId="5" borderId="0" xfId="0" applyFont="1" applyFill="1" applyAlignment="1"/>
    <xf numFmtId="0" fontId="22" fillId="5" borderId="0" xfId="0" applyFont="1" applyFill="1" applyAlignment="1"/>
    <xf numFmtId="0" fontId="21" fillId="5" borderId="0" xfId="0" applyFont="1" applyFill="1"/>
    <xf numFmtId="0" fontId="23" fillId="5" borderId="0" xfId="0" applyFont="1" applyFill="1" applyAlignment="1">
      <alignment vertical="center" wrapText="1"/>
    </xf>
    <xf numFmtId="0" fontId="24" fillId="5" borderId="0" xfId="0" applyFont="1" applyFill="1" applyAlignment="1"/>
    <xf numFmtId="0" fontId="21" fillId="5" borderId="5" xfId="0" applyFont="1" applyFill="1" applyBorder="1"/>
    <xf numFmtId="0" fontId="21" fillId="5" borderId="0" xfId="0" applyFont="1" applyFill="1" applyBorder="1"/>
    <xf numFmtId="0" fontId="26" fillId="5" borderId="0" xfId="0" applyFont="1" applyFill="1" applyBorder="1" applyAlignment="1">
      <alignment wrapText="1"/>
    </xf>
    <xf numFmtId="0" fontId="27" fillId="5" borderId="0" xfId="0" applyFont="1" applyFill="1"/>
    <xf numFmtId="0" fontId="26" fillId="5" borderId="0" xfId="0" applyFont="1" applyFill="1" applyBorder="1" applyAlignment="1">
      <alignment vertical="top" wrapText="1"/>
    </xf>
    <xf numFmtId="0" fontId="26" fillId="5" borderId="0" xfId="0" applyFont="1" applyFill="1" applyBorder="1"/>
    <xf numFmtId="0" fontId="27" fillId="5" borderId="38" xfId="0" applyFont="1" applyFill="1" applyBorder="1" applyAlignment="1">
      <alignment horizontal="left" vertical="center"/>
    </xf>
    <xf numFmtId="0" fontId="27" fillId="5" borderId="0" xfId="0" applyFont="1" applyFill="1" applyBorder="1" applyAlignment="1">
      <alignment vertical="center"/>
    </xf>
    <xf numFmtId="0" fontId="27" fillId="5" borderId="38" xfId="0" applyFont="1" applyFill="1" applyBorder="1" applyAlignment="1">
      <alignment vertical="center"/>
    </xf>
    <xf numFmtId="0" fontId="27" fillId="5" borderId="0" xfId="0" applyFont="1" applyFill="1" applyBorder="1" applyAlignment="1">
      <alignment vertical="center" wrapText="1"/>
    </xf>
    <xf numFmtId="0" fontId="22" fillId="5" borderId="0" xfId="0" applyFont="1" applyFill="1"/>
    <xf numFmtId="0" fontId="29" fillId="5" borderId="0" xfId="0" applyFont="1" applyFill="1"/>
    <xf numFmtId="0" fontId="14" fillId="5" borderId="0" xfId="2" applyFont="1" applyFill="1" applyAlignment="1" applyProtection="1"/>
    <xf numFmtId="0" fontId="30" fillId="5" borderId="43" xfId="2" applyFont="1" applyFill="1" applyBorder="1" applyAlignment="1" applyProtection="1"/>
    <xf numFmtId="0" fontId="27" fillId="5" borderId="44" xfId="0" applyFont="1" applyFill="1" applyBorder="1"/>
    <xf numFmtId="0" fontId="27" fillId="5" borderId="45" xfId="0" applyFont="1" applyFill="1" applyBorder="1"/>
    <xf numFmtId="0" fontId="31" fillId="5" borderId="46" xfId="2" applyFont="1" applyFill="1" applyBorder="1" applyAlignment="1" applyProtection="1"/>
    <xf numFmtId="0" fontId="31" fillId="5" borderId="0" xfId="0" applyFont="1" applyFill="1" applyBorder="1"/>
    <xf numFmtId="0" fontId="31" fillId="5" borderId="47" xfId="0" applyFont="1" applyFill="1" applyBorder="1"/>
    <xf numFmtId="0" fontId="31" fillId="5" borderId="0" xfId="0" applyFont="1" applyFill="1"/>
    <xf numFmtId="0" fontId="31" fillId="5" borderId="48" xfId="2" applyFont="1" applyFill="1" applyBorder="1" applyAlignment="1" applyProtection="1"/>
    <xf numFmtId="0" fontId="31" fillId="5" borderId="49" xfId="0" applyFont="1" applyFill="1" applyBorder="1"/>
    <xf numFmtId="0" fontId="31" fillId="5" borderId="50" xfId="0" applyFont="1" applyFill="1" applyBorder="1"/>
    <xf numFmtId="0" fontId="32" fillId="5" borderId="0" xfId="0" applyFont="1" applyFill="1" applyBorder="1" applyAlignment="1">
      <alignment vertical="center"/>
    </xf>
    <xf numFmtId="0" fontId="27" fillId="5" borderId="0" xfId="0" applyFont="1" applyFill="1" applyAlignment="1">
      <alignment vertical="center"/>
    </xf>
    <xf numFmtId="0" fontId="31" fillId="5" borderId="0" xfId="2" applyFont="1" applyFill="1" applyBorder="1" applyAlignment="1" applyProtection="1">
      <alignment vertical="center"/>
    </xf>
    <xf numFmtId="0" fontId="31" fillId="5" borderId="0" xfId="0" applyFont="1" applyFill="1" applyBorder="1" applyAlignment="1">
      <alignment vertical="center"/>
    </xf>
    <xf numFmtId="0" fontId="31" fillId="5" borderId="0" xfId="0" applyFont="1" applyFill="1" applyAlignment="1">
      <alignment vertical="center"/>
    </xf>
    <xf numFmtId="0" fontId="32" fillId="5" borderId="0" xfId="0" applyFont="1" applyFill="1"/>
    <xf numFmtId="0" fontId="33" fillId="5" borderId="0" xfId="0" applyFont="1" applyFill="1"/>
    <xf numFmtId="0" fontId="27" fillId="5" borderId="0" xfId="0" applyFont="1" applyFill="1" applyBorder="1" applyAlignment="1"/>
    <xf numFmtId="0" fontId="27" fillId="5" borderId="0" xfId="0" applyFont="1" applyFill="1" applyBorder="1" applyAlignment="1">
      <alignment horizontal="left" vertical="center" wrapText="1"/>
    </xf>
    <xf numFmtId="0" fontId="27" fillId="5" borderId="0" xfId="0" applyFont="1" applyFill="1" applyAlignment="1"/>
    <xf numFmtId="0" fontId="27" fillId="5" borderId="0" xfId="0" applyFont="1" applyFill="1" applyBorder="1" applyAlignment="1">
      <alignment horizontal="left"/>
    </xf>
    <xf numFmtId="0" fontId="27" fillId="5" borderId="0" xfId="0" applyFont="1" applyFill="1" applyAlignment="1">
      <alignment horizontal="center"/>
    </xf>
    <xf numFmtId="0" fontId="32" fillId="5" borderId="0" xfId="0" applyFont="1" applyFill="1" applyBorder="1"/>
    <xf numFmtId="0" fontId="27" fillId="5" borderId="0" xfId="0" applyFont="1" applyFill="1" applyBorder="1"/>
    <xf numFmtId="0" fontId="27" fillId="0" borderId="0" xfId="0" applyFont="1" applyFill="1" applyBorder="1" applyAlignment="1"/>
    <xf numFmtId="0" fontId="27" fillId="5" borderId="0" xfId="0" applyFont="1" applyFill="1" applyAlignment="1">
      <alignment horizontal="left" vertical="center" wrapText="1"/>
    </xf>
    <xf numFmtId="0" fontId="37" fillId="5" borderId="0" xfId="0" applyFont="1" applyFill="1" applyAlignment="1"/>
    <xf numFmtId="0" fontId="0" fillId="0" borderId="0" xfId="0" applyFont="1"/>
    <xf numFmtId="0" fontId="29" fillId="5" borderId="0" xfId="0" applyFont="1" applyFill="1" applyAlignment="1">
      <alignment vertical="top"/>
    </xf>
    <xf numFmtId="0" fontId="25" fillId="5" borderId="0" xfId="0" applyFont="1" applyFill="1" applyAlignment="1">
      <alignment horizontal="left" wrapText="1"/>
    </xf>
    <xf numFmtId="0" fontId="38" fillId="5" borderId="0" xfId="0" applyFont="1" applyFill="1"/>
    <xf numFmtId="49" fontId="11" fillId="0" borderId="12" xfId="0" applyNumberFormat="1" applyFont="1" applyBorder="1" applyAlignment="1" applyProtection="1">
      <alignment horizontal="center"/>
      <protection locked="0"/>
    </xf>
    <xf numFmtId="49" fontId="11" fillId="0" borderId="10" xfId="0" applyNumberFormat="1" applyFont="1" applyBorder="1" applyAlignment="1" applyProtection="1">
      <alignment horizontal="center"/>
      <protection locked="0"/>
    </xf>
    <xf numFmtId="10" fontId="11" fillId="0" borderId="10" xfId="3" applyNumberFormat="1" applyFont="1" applyBorder="1" applyAlignment="1" applyProtection="1">
      <alignment horizontal="center"/>
      <protection locked="0"/>
    </xf>
    <xf numFmtId="10" fontId="11" fillId="0" borderId="15" xfId="3" applyNumberFormat="1" applyFont="1" applyBorder="1" applyAlignment="1" applyProtection="1">
      <alignment horizontal="center"/>
      <protection locked="0"/>
    </xf>
    <xf numFmtId="0" fontId="11" fillId="0" borderId="40" xfId="0" applyFont="1" applyBorder="1" applyAlignment="1" applyProtection="1">
      <alignment horizontal="center"/>
      <protection locked="0"/>
    </xf>
    <xf numFmtId="0" fontId="11" fillId="0" borderId="42" xfId="0" applyFont="1" applyBorder="1" applyAlignment="1" applyProtection="1">
      <alignment horizontal="center"/>
      <protection locked="0"/>
    </xf>
    <xf numFmtId="0" fontId="11" fillId="0" borderId="41" xfId="0" applyFont="1" applyBorder="1" applyAlignment="1" applyProtection="1">
      <alignment horizontal="center"/>
      <protection locked="0"/>
    </xf>
    <xf numFmtId="0" fontId="0" fillId="4" borderId="0" xfId="0" applyFill="1" applyAlignment="1">
      <alignment horizontal="center" wrapText="1"/>
    </xf>
    <xf numFmtId="0" fontId="11" fillId="0" borderId="6" xfId="0" applyFont="1" applyBorder="1" applyAlignment="1" applyProtection="1">
      <alignment horizontal="center"/>
      <protection locked="0"/>
    </xf>
    <xf numFmtId="0" fontId="0" fillId="0" borderId="29" xfId="0" applyBorder="1" applyProtection="1">
      <protection locked="0"/>
    </xf>
    <xf numFmtId="0" fontId="0" fillId="0" borderId="10" xfId="0" applyBorder="1" applyAlignment="1" applyProtection="1">
      <alignment horizontal="center"/>
      <protection locked="0"/>
    </xf>
    <xf numFmtId="0" fontId="0" fillId="0" borderId="15" xfId="0" applyBorder="1" applyProtection="1">
      <protection locked="0"/>
    </xf>
    <xf numFmtId="0" fontId="0" fillId="0" borderId="17" xfId="0" applyBorder="1" applyAlignment="1" applyProtection="1">
      <alignment horizontal="center"/>
      <protection locked="0"/>
    </xf>
    <xf numFmtId="0" fontId="0" fillId="0" borderId="20" xfId="0" applyBorder="1" applyAlignment="1" applyProtection="1">
      <alignment horizontal="center"/>
      <protection locked="0"/>
    </xf>
    <xf numFmtId="0" fontId="0" fillId="0" borderId="28" xfId="0" applyBorder="1" applyProtection="1">
      <protection locked="0"/>
    </xf>
    <xf numFmtId="0" fontId="0" fillId="0" borderId="4" xfId="0" applyBorder="1" applyAlignment="1" applyProtection="1">
      <alignment horizontal="center"/>
      <protection locked="0"/>
    </xf>
    <xf numFmtId="0" fontId="0" fillId="0" borderId="6" xfId="0" applyBorder="1" applyProtection="1">
      <protection locked="0"/>
    </xf>
    <xf numFmtId="0" fontId="0" fillId="0" borderId="18" xfId="0" applyBorder="1" applyAlignment="1" applyProtection="1">
      <alignment horizontal="center"/>
      <protection locked="0"/>
    </xf>
    <xf numFmtId="0" fontId="0" fillId="0" borderId="21" xfId="0" applyBorder="1" applyAlignment="1" applyProtection="1">
      <alignment horizontal="center"/>
      <protection locked="0"/>
    </xf>
    <xf numFmtId="0" fontId="0" fillId="0" borderId="0" xfId="0" applyBorder="1" applyAlignment="1" applyProtection="1">
      <alignment horizontal="center"/>
      <protection locked="0"/>
    </xf>
    <xf numFmtId="0" fontId="0" fillId="0" borderId="5" xfId="0" applyBorder="1" applyAlignment="1" applyProtection="1">
      <alignment horizontal="center"/>
      <protection locked="0"/>
    </xf>
    <xf numFmtId="0" fontId="40" fillId="0" borderId="15" xfId="0" applyFont="1" applyFill="1" applyBorder="1" applyAlignment="1" applyProtection="1">
      <alignment horizontal="center"/>
      <protection locked="0"/>
    </xf>
    <xf numFmtId="0" fontId="40" fillId="0" borderId="6" xfId="0" applyFont="1" applyFill="1" applyBorder="1" applyAlignment="1" applyProtection="1">
      <alignment horizontal="center"/>
      <protection locked="0"/>
    </xf>
    <xf numFmtId="0" fontId="7" fillId="0" borderId="38" xfId="0" applyFont="1" applyBorder="1" applyProtection="1">
      <protection locked="0"/>
    </xf>
    <xf numFmtId="2" fontId="0" fillId="0" borderId="0" xfId="0" applyNumberFormat="1" applyAlignment="1">
      <alignment horizontal="center"/>
    </xf>
    <xf numFmtId="49" fontId="4" fillId="0" borderId="2" xfId="1" applyNumberFormat="1" applyFont="1" applyFill="1" applyBorder="1" applyAlignment="1">
      <alignment horizontal="center" wrapText="1"/>
    </xf>
    <xf numFmtId="0" fontId="1" fillId="0" borderId="38" xfId="0" applyFont="1" applyBorder="1" applyProtection="1">
      <protection locked="0"/>
    </xf>
    <xf numFmtId="3" fontId="0" fillId="0" borderId="0" xfId="0" applyNumberFormat="1" applyProtection="1">
      <protection locked="0"/>
    </xf>
    <xf numFmtId="3" fontId="0" fillId="0" borderId="15" xfId="0" applyNumberFormat="1" applyBorder="1" applyAlignment="1" applyProtection="1">
      <alignment horizontal="center"/>
      <protection locked="0"/>
    </xf>
    <xf numFmtId="3" fontId="0" fillId="0" borderId="20" xfId="0" applyNumberFormat="1" applyBorder="1" applyAlignment="1" applyProtection="1">
      <alignment horizontal="center"/>
      <protection locked="0"/>
    </xf>
    <xf numFmtId="0" fontId="0" fillId="0" borderId="0" xfId="0" applyProtection="1">
      <protection locked="0"/>
    </xf>
    <xf numFmtId="0" fontId="0" fillId="0" borderId="0" xfId="0" applyAlignment="1" applyProtection="1">
      <alignment horizontal="right"/>
      <protection locked="0"/>
    </xf>
    <xf numFmtId="165" fontId="0" fillId="0" borderId="0" xfId="0" applyNumberFormat="1" applyProtection="1">
      <protection locked="0"/>
    </xf>
    <xf numFmtId="0" fontId="0" fillId="0" borderId="0" xfId="0" applyAlignment="1" applyProtection="1">
      <alignment horizontal="center"/>
      <protection locked="0"/>
    </xf>
    <xf numFmtId="165" fontId="0" fillId="0" borderId="36" xfId="0" applyNumberFormat="1" applyBorder="1" applyAlignment="1" applyProtection="1">
      <alignment horizontal="center"/>
      <protection locked="0"/>
    </xf>
    <xf numFmtId="0" fontId="27" fillId="5" borderId="0" xfId="0" applyFont="1" applyFill="1" applyBorder="1" applyAlignment="1">
      <alignment horizontal="left" vertical="center" wrapText="1"/>
    </xf>
    <xf numFmtId="0" fontId="27" fillId="5" borderId="0" xfId="0" applyFont="1" applyFill="1" applyAlignment="1">
      <alignment horizontal="left" vertical="center" wrapText="1"/>
    </xf>
    <xf numFmtId="0" fontId="27" fillId="5" borderId="38" xfId="0" applyFont="1" applyFill="1" applyBorder="1" applyAlignment="1">
      <alignment horizontal="left" vertical="center" wrapText="1"/>
    </xf>
    <xf numFmtId="0" fontId="25" fillId="5" borderId="0" xfId="0" applyFont="1" applyFill="1" applyAlignment="1">
      <alignment horizontal="left" wrapText="1"/>
    </xf>
    <xf numFmtId="0" fontId="26" fillId="5" borderId="11" xfId="0" applyFont="1" applyFill="1" applyBorder="1" applyAlignment="1">
      <alignment vertical="top" wrapText="1"/>
    </xf>
    <xf numFmtId="0" fontId="26" fillId="5" borderId="0" xfId="0" applyFont="1" applyFill="1" applyBorder="1" applyAlignment="1">
      <alignment vertical="top" wrapText="1"/>
    </xf>
    <xf numFmtId="0" fontId="26" fillId="5" borderId="0" xfId="0" applyFont="1" applyFill="1" applyBorder="1" applyAlignment="1">
      <alignment horizontal="left" vertical="top" wrapText="1"/>
    </xf>
    <xf numFmtId="0" fontId="14" fillId="0" borderId="0" xfId="2" applyFill="1" applyAlignment="1" applyProtection="1">
      <alignment horizontal="left"/>
    </xf>
    <xf numFmtId="0" fontId="14" fillId="0" borderId="0" xfId="2" applyFont="1" applyFill="1" applyAlignment="1" applyProtection="1">
      <alignment horizontal="left"/>
    </xf>
    <xf numFmtId="0" fontId="39" fillId="0" borderId="0" xfId="2" applyFont="1" applyFill="1" applyAlignment="1" applyProtection="1">
      <alignment horizontal="left" vertical="center"/>
    </xf>
    <xf numFmtId="0" fontId="17" fillId="0" borderId="38" xfId="0" applyFont="1" applyBorder="1" applyAlignment="1">
      <alignment horizontal="center"/>
    </xf>
    <xf numFmtId="0" fontId="8" fillId="11" borderId="7" xfId="0" applyFont="1" applyFill="1" applyBorder="1" applyAlignment="1">
      <alignment horizontal="center" vertical="center"/>
    </xf>
    <xf numFmtId="0" fontId="8" fillId="11" borderId="8" xfId="0" applyFont="1" applyFill="1" applyBorder="1" applyAlignment="1">
      <alignment horizontal="center" vertical="center"/>
    </xf>
    <xf numFmtId="0" fontId="8" fillId="11" borderId="9"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11" xfId="0" applyFont="1" applyBorder="1" applyAlignment="1">
      <alignment horizontal="center" vertical="center"/>
    </xf>
    <xf numFmtId="0" fontId="5" fillId="0" borderId="5" xfId="0" applyFont="1" applyBorder="1" applyAlignment="1">
      <alignment horizontal="center" vertical="center"/>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0" fillId="0" borderId="12" xfId="0" applyBorder="1" applyAlignment="1">
      <alignment horizontal="center" vertical="center" wrapText="1"/>
    </xf>
    <xf numFmtId="0" fontId="0" fillId="0" borderId="4" xfId="0" applyBorder="1" applyAlignment="1">
      <alignment horizontal="center" vertical="center" wrapText="1"/>
    </xf>
    <xf numFmtId="0" fontId="8" fillId="13" borderId="7" xfId="0" applyFont="1" applyFill="1" applyBorder="1" applyAlignment="1">
      <alignment horizontal="center" vertical="center"/>
    </xf>
    <xf numFmtId="0" fontId="8" fillId="13" borderId="8" xfId="0" applyFont="1" applyFill="1" applyBorder="1" applyAlignment="1">
      <alignment horizontal="center" vertical="center"/>
    </xf>
    <xf numFmtId="0" fontId="8" fillId="13" borderId="9" xfId="0" applyFont="1" applyFill="1" applyBorder="1" applyAlignment="1">
      <alignment horizontal="center" vertical="center"/>
    </xf>
    <xf numFmtId="0" fontId="8" fillId="0" borderId="12" xfId="0" applyFont="1" applyBorder="1" applyAlignment="1">
      <alignment horizontal="center" vertical="center" wrapText="1"/>
    </xf>
    <xf numFmtId="0" fontId="8" fillId="0" borderId="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5" fillId="7" borderId="13" xfId="0" applyFont="1" applyFill="1" applyBorder="1" applyAlignment="1">
      <alignment horizontal="center" vertical="center" wrapText="1"/>
    </xf>
    <xf numFmtId="0" fontId="5" fillId="7" borderId="14" xfId="0" applyFont="1" applyFill="1" applyBorder="1" applyAlignment="1">
      <alignment horizontal="center" vertical="center"/>
    </xf>
    <xf numFmtId="0" fontId="5" fillId="0" borderId="7" xfId="0" applyFont="1" applyFill="1" applyBorder="1" applyAlignment="1">
      <alignment horizontal="center"/>
    </xf>
    <xf numFmtId="0" fontId="5" fillId="0" borderId="8" xfId="0" applyFont="1" applyFill="1" applyBorder="1" applyAlignment="1">
      <alignment horizontal="center"/>
    </xf>
    <xf numFmtId="0" fontId="5" fillId="0" borderId="9" xfId="0" applyFont="1" applyFill="1" applyBorder="1" applyAlignment="1">
      <alignment horizont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13" fillId="4" borderId="12" xfId="0" applyFont="1" applyFill="1" applyBorder="1" applyAlignment="1">
      <alignment horizontal="left" vertical="center"/>
    </xf>
    <xf numFmtId="0" fontId="13" fillId="4" borderId="11" xfId="0" applyFont="1" applyFill="1" applyBorder="1" applyAlignment="1">
      <alignment horizontal="left" vertical="center"/>
    </xf>
    <xf numFmtId="0" fontId="13" fillId="4" borderId="3" xfId="0" applyFont="1" applyFill="1" applyBorder="1" applyAlignment="1">
      <alignment horizontal="left" vertical="center"/>
    </xf>
    <xf numFmtId="0" fontId="13" fillId="4" borderId="10" xfId="0" applyFont="1" applyFill="1" applyBorder="1" applyAlignment="1">
      <alignment horizontal="left" vertical="center"/>
    </xf>
    <xf numFmtId="0" fontId="13" fillId="4" borderId="0" xfId="0" applyFont="1" applyFill="1" applyBorder="1" applyAlignment="1">
      <alignment horizontal="left" vertical="center"/>
    </xf>
    <xf numFmtId="0" fontId="13" fillId="4" borderId="15" xfId="0" applyFont="1" applyFill="1" applyBorder="1" applyAlignment="1">
      <alignment horizontal="left" vertical="center"/>
    </xf>
    <xf numFmtId="0" fontId="13" fillId="4" borderId="4" xfId="0" applyFont="1" applyFill="1" applyBorder="1" applyAlignment="1">
      <alignment horizontal="left" vertical="center"/>
    </xf>
    <xf numFmtId="0" fontId="13" fillId="4" borderId="5" xfId="0" applyFont="1" applyFill="1" applyBorder="1" applyAlignment="1">
      <alignment horizontal="left" vertical="center"/>
    </xf>
    <xf numFmtId="0" fontId="13" fillId="4" borderId="6" xfId="0" applyFont="1" applyFill="1" applyBorder="1" applyAlignment="1">
      <alignment horizontal="left" vertical="center"/>
    </xf>
    <xf numFmtId="0" fontId="8" fillId="7" borderId="13" xfId="0" applyFont="1" applyFill="1" applyBorder="1" applyAlignment="1">
      <alignment horizontal="center" vertical="center" wrapText="1"/>
    </xf>
    <xf numFmtId="0" fontId="8" fillId="7" borderId="31" xfId="0" applyFont="1" applyFill="1" applyBorder="1" applyAlignment="1">
      <alignment horizontal="center" vertical="center" wrapText="1"/>
    </xf>
    <xf numFmtId="0" fontId="8" fillId="7" borderId="14" xfId="0" applyFont="1" applyFill="1" applyBorder="1" applyAlignment="1">
      <alignment horizontal="center" vertical="center"/>
    </xf>
    <xf numFmtId="10" fontId="5" fillId="0" borderId="13" xfId="3" applyNumberFormat="1" applyFont="1" applyBorder="1" applyAlignment="1">
      <alignment horizontal="center" vertical="center" wrapText="1"/>
    </xf>
    <xf numFmtId="10" fontId="5" fillId="0" borderId="31" xfId="3" applyNumberFormat="1" applyFont="1" applyBorder="1" applyAlignment="1">
      <alignment horizontal="center" vertical="center" wrapText="1"/>
    </xf>
    <xf numFmtId="10" fontId="5" fillId="0" borderId="14" xfId="3" applyNumberFormat="1" applyFont="1" applyBorder="1" applyAlignment="1">
      <alignment horizontal="center" vertical="center" wrapText="1"/>
    </xf>
    <xf numFmtId="0" fontId="5" fillId="0" borderId="1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3" xfId="0" applyFont="1" applyFill="1" applyBorder="1" applyAlignment="1">
      <alignment horizontal="center" vertical="center"/>
    </xf>
    <xf numFmtId="0" fontId="8" fillId="0" borderId="14" xfId="0" applyFont="1" applyFill="1" applyBorder="1" applyAlignment="1">
      <alignment horizontal="center" vertical="center"/>
    </xf>
    <xf numFmtId="0" fontId="8" fillId="13" borderId="12" xfId="0" applyFont="1" applyFill="1" applyBorder="1" applyAlignment="1">
      <alignment horizontal="center" vertical="center"/>
    </xf>
    <xf numFmtId="0" fontId="8" fillId="13" borderId="11" xfId="0" applyFont="1" applyFill="1" applyBorder="1" applyAlignment="1">
      <alignment horizontal="center" vertical="center"/>
    </xf>
    <xf numFmtId="0" fontId="8" fillId="13" borderId="3" xfId="0" applyFont="1" applyFill="1" applyBorder="1" applyAlignment="1">
      <alignment horizontal="center" vertical="center"/>
    </xf>
    <xf numFmtId="0" fontId="8" fillId="13" borderId="4" xfId="0" applyFont="1" applyFill="1" applyBorder="1" applyAlignment="1">
      <alignment horizontal="center" vertical="center"/>
    </xf>
    <xf numFmtId="0" fontId="8" fillId="13" borderId="5" xfId="0" applyFont="1" applyFill="1" applyBorder="1" applyAlignment="1">
      <alignment horizontal="center" vertical="center"/>
    </xf>
    <xf numFmtId="0" fontId="8" fillId="13" borderId="6" xfId="0" applyFont="1" applyFill="1" applyBorder="1" applyAlignment="1">
      <alignment horizontal="center" vertical="center"/>
    </xf>
    <xf numFmtId="0" fontId="8" fillId="11" borderId="12" xfId="0" applyFont="1" applyFill="1" applyBorder="1" applyAlignment="1">
      <alignment horizontal="center" vertical="center"/>
    </xf>
    <xf numFmtId="0" fontId="8" fillId="11" borderId="11" xfId="0" applyFont="1" applyFill="1" applyBorder="1" applyAlignment="1">
      <alignment horizontal="center" vertical="center"/>
    </xf>
    <xf numFmtId="0" fontId="8" fillId="11" borderId="3" xfId="0" applyFont="1" applyFill="1" applyBorder="1" applyAlignment="1">
      <alignment horizontal="center" vertical="center"/>
    </xf>
    <xf numFmtId="0" fontId="8" fillId="11" borderId="4" xfId="0" applyFont="1" applyFill="1" applyBorder="1" applyAlignment="1">
      <alignment horizontal="center" vertical="center"/>
    </xf>
    <xf numFmtId="0" fontId="8" fillId="11" borderId="5" xfId="0" applyFont="1" applyFill="1" applyBorder="1" applyAlignment="1">
      <alignment horizontal="center" vertical="center"/>
    </xf>
    <xf numFmtId="0" fontId="8" fillId="11" borderId="6" xfId="0" applyFont="1" applyFill="1" applyBorder="1" applyAlignment="1">
      <alignment horizontal="center" vertical="center"/>
    </xf>
    <xf numFmtId="0" fontId="12" fillId="7" borderId="13" xfId="0" applyFont="1" applyFill="1" applyBorder="1" applyAlignment="1">
      <alignment horizontal="center" vertical="center" wrapText="1"/>
    </xf>
    <xf numFmtId="0" fontId="12" fillId="7" borderId="14" xfId="0" applyFont="1" applyFill="1" applyBorder="1" applyAlignment="1">
      <alignment horizontal="center" vertical="center"/>
    </xf>
    <xf numFmtId="0" fontId="6" fillId="0" borderId="12" xfId="0" applyFont="1" applyBorder="1" applyAlignment="1">
      <alignment horizontal="center" vertical="center"/>
    </xf>
    <xf numFmtId="0" fontId="6" fillId="0" borderId="11" xfId="0" applyFont="1" applyBorder="1" applyAlignment="1">
      <alignment horizontal="center" vertical="center"/>
    </xf>
    <xf numFmtId="0" fontId="6" fillId="0" borderId="3"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8" fillId="0" borderId="3" xfId="0" applyFont="1" applyBorder="1" applyAlignment="1">
      <alignment horizontal="center" vertical="center"/>
    </xf>
    <xf numFmtId="0" fontId="8" fillId="0" borderId="6" xfId="0" applyFont="1" applyBorder="1" applyAlignment="1">
      <alignment horizontal="center" vertical="center"/>
    </xf>
    <xf numFmtId="0" fontId="8" fillId="14" borderId="54" xfId="0" applyFont="1" applyFill="1" applyBorder="1" applyAlignment="1">
      <alignment horizontal="center" vertical="center"/>
    </xf>
    <xf numFmtId="0" fontId="8" fillId="14" borderId="55" xfId="0" applyFont="1" applyFill="1" applyBorder="1" applyAlignment="1">
      <alignment horizontal="center" vertical="center"/>
    </xf>
    <xf numFmtId="0" fontId="8" fillId="0" borderId="9" xfId="0" applyFont="1" applyBorder="1" applyAlignment="1">
      <alignment horizontal="center" vertical="center"/>
    </xf>
    <xf numFmtId="0" fontId="8" fillId="14" borderId="13" xfId="0" applyFont="1" applyFill="1" applyBorder="1" applyAlignment="1">
      <alignment horizontal="center" vertical="center"/>
    </xf>
    <xf numFmtId="0" fontId="8" fillId="14" borderId="14" xfId="0" applyFont="1" applyFill="1" applyBorder="1" applyAlignment="1">
      <alignment horizontal="center" vertical="center"/>
    </xf>
    <xf numFmtId="0" fontId="8" fillId="0" borderId="7" xfId="0" applyFont="1" applyBorder="1" applyAlignment="1">
      <alignment horizontal="center"/>
    </xf>
    <xf numFmtId="0" fontId="8" fillId="0" borderId="8" xfId="0" applyFont="1" applyBorder="1" applyAlignment="1">
      <alignment horizontal="center"/>
    </xf>
    <xf numFmtId="0" fontId="8" fillId="0" borderId="9" xfId="0" applyFont="1" applyBorder="1" applyAlignment="1">
      <alignment horizontal="center"/>
    </xf>
  </cellXfs>
  <cellStyles count="4">
    <cellStyle name="Hyperlink" xfId="2" builtinId="8"/>
    <cellStyle name="Normal" xfId="0" builtinId="0"/>
    <cellStyle name="Normal_Sheet1" xfId="1" xr:uid="{00000000-0005-0000-0000-000002000000}"/>
    <cellStyle name="Percent" xfId="3" builtinId="5"/>
  </cellStyles>
  <dxfs count="6">
    <dxf>
      <fill>
        <patternFill patternType="solid">
          <fgColor auto="1"/>
          <bgColor rgb="FFFFE579"/>
        </patternFill>
      </fill>
    </dxf>
    <dxf>
      <fill>
        <patternFill>
          <bgColor theme="7" tint="0.39994506668294322"/>
        </patternFill>
      </fill>
    </dxf>
    <dxf>
      <fill>
        <patternFill patternType="gray125">
          <fgColor auto="1"/>
          <bgColor rgb="FFFFE07D"/>
        </patternFill>
      </fill>
    </dxf>
    <dxf>
      <fill>
        <patternFill>
          <bgColor rgb="FFFFE05D"/>
        </patternFill>
      </fill>
    </dxf>
    <dxf>
      <fill>
        <patternFill>
          <bgColor theme="7" tint="0.39994506668294322"/>
        </patternFill>
      </fill>
    </dxf>
    <dxf>
      <fill>
        <patternFill patternType="gray125">
          <fgColor auto="1"/>
          <bgColor rgb="FFFFE07D"/>
        </patternFill>
      </fill>
    </dxf>
  </dxfs>
  <tableStyles count="0" defaultTableStyle="TableStyleMedium2" defaultPivotStyle="PivotStyleLight16"/>
  <colors>
    <mruColors>
      <color rgb="FFFFE05D"/>
      <color rgb="FFFFE579"/>
      <color rgb="FFABDB77"/>
      <color rgb="FFB2B2B2"/>
      <color rgb="FF9BC3FF"/>
      <color rgb="FF9CEA00"/>
      <color rgb="FF8CD200"/>
      <color rgb="FFFFD54F"/>
      <color rgb="FF75ADFF"/>
      <color rgb="FFFFE0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104775</xdr:rowOff>
        </xdr:from>
        <xdr:to>
          <xdr:col>10</xdr:col>
          <xdr:colOff>457200</xdr:colOff>
          <xdr:row>4</xdr:row>
          <xdr:rowOff>66675</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000-0000012C0000}"/>
                </a:ext>
              </a:extLst>
            </xdr:cNvPr>
            <xdr:cNvSpPr/>
          </xdr:nvSpPr>
          <xdr:spPr bwMode="auto">
            <a:xfrm>
              <a:off x="0" y="0"/>
              <a:ext cx="0" cy="0"/>
            </a:xfrm>
            <a:prstGeom prst="rect">
              <a:avLst/>
            </a:prstGeom>
            <a:solidFill>
              <a:srgbClr val="FFFFFF"/>
            </a:solidFill>
            <a:ln w="19050">
              <a:solidFill>
                <a:srgbClr val="000000"/>
              </a:solidFill>
              <a:miter lim="800000"/>
              <a:headEnd/>
              <a:tailEnd/>
            </a:ln>
          </xdr:spPr>
        </xdr:sp>
        <xdr:clientData/>
      </xdr:twoCellAnchor>
    </mc:Choice>
    <mc:Fallback/>
  </mc:AlternateContent>
  <xdr:oneCellAnchor>
    <xdr:from>
      <xdr:col>12</xdr:col>
      <xdr:colOff>152400</xdr:colOff>
      <xdr:row>0</xdr:row>
      <xdr:rowOff>152400</xdr:rowOff>
    </xdr:from>
    <xdr:ext cx="3128036" cy="655949"/>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9315450" y="152400"/>
          <a:ext cx="3128036" cy="655949"/>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mn-lt"/>
              <a:ea typeface="+mn-ea"/>
              <a:cs typeface="+mn-cs"/>
            </a:rPr>
            <a:t>AQ405CAO Form - Version 1.54</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mn-lt"/>
              <a:ea typeface="+mn-ea"/>
              <a:cs typeface="+mn-cs"/>
            </a:rPr>
            <a:t>9/19/2019</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133350</xdr:colOff>
      <xdr:row>0</xdr:row>
      <xdr:rowOff>47625</xdr:rowOff>
    </xdr:from>
    <xdr:ext cx="3192925" cy="655949"/>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133350" y="47625"/>
          <a:ext cx="3192925" cy="655949"/>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mn-lt"/>
              <a:ea typeface="+mn-ea"/>
              <a:cs typeface="+mn-cs"/>
            </a:rPr>
            <a:t>AQ405CAO Form - Version 1.54</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mn-lt"/>
              <a:ea typeface="+mn-ea"/>
              <a:cs typeface="+mn-cs"/>
            </a:rPr>
            <a:t>9/19/2019</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85725</xdr:colOff>
      <xdr:row>0</xdr:row>
      <xdr:rowOff>76200</xdr:rowOff>
    </xdr:from>
    <xdr:ext cx="7915275" cy="1626599"/>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85725" y="76200"/>
          <a:ext cx="7915275" cy="1626599"/>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t>INSTRUCTIONS:</a:t>
          </a:r>
          <a:endParaRPr lang="en-US" sz="1200" b="1" u="sng"/>
        </a:p>
        <a:p>
          <a:r>
            <a:rPr lang="en-US" sz="1200" b="1"/>
            <a:t>- Toxic Emissions Unit and Stack/Fugitive ID</a:t>
          </a:r>
          <a:r>
            <a:rPr lang="en-US" sz="1200"/>
            <a:t>: use IDs</a:t>
          </a:r>
          <a:r>
            <a:rPr lang="en-US" sz="1200" baseline="0"/>
            <a:t> consistent with permit identifiers if applicable.</a:t>
          </a:r>
        </a:p>
        <a:p>
          <a:r>
            <a:rPr lang="en-US" sz="1200" b="1" baseline="0"/>
            <a:t>- Activity Units/Type:</a:t>
          </a:r>
          <a:r>
            <a:rPr lang="en-US" sz="1200" baseline="0"/>
            <a:t> where possible, maintain consistency with permitted/reported Units/Type.</a:t>
          </a:r>
        </a:p>
        <a:p>
          <a:r>
            <a:rPr lang="en-US" sz="1200" b="1" baseline="0"/>
            <a:t>- Max Daily Activity:</a:t>
          </a:r>
          <a:r>
            <a:rPr lang="en-US" sz="1200" baseline="0"/>
            <a:t> for semi-continuous/batch processes this value should account for co-occurring activities, process and/or maintenance, that would account for the potential maximum emissions activities for this pollutant.</a:t>
          </a:r>
        </a:p>
        <a:p>
          <a:pPr marL="0" marR="0" lvl="0" indent="0" defTabSz="914400" eaLnBrk="1" fontAlgn="auto" latinLnBrk="0" hangingPunct="1">
            <a:lnSpc>
              <a:spcPct val="100000"/>
            </a:lnSpc>
            <a:spcBef>
              <a:spcPts val="0"/>
            </a:spcBef>
            <a:spcAft>
              <a:spcPts val="0"/>
            </a:spcAft>
            <a:buClrTx/>
            <a:buSzTx/>
            <a:buFontTx/>
            <a:buNone/>
            <a:tabLst/>
            <a:defRPr/>
          </a:pPr>
          <a:r>
            <a:rPr lang="en-US" sz="1200" b="1" baseline="0"/>
            <a:t>     - Actual: </a:t>
          </a:r>
          <a:r>
            <a:rPr lang="en-US" sz="1200" baseline="0"/>
            <a:t>values should be based on the last full year reported to DEQ </a:t>
          </a:r>
          <a:r>
            <a:rPr lang="en-US" sz="1100" baseline="0">
              <a:solidFill>
                <a:schemeClr val="tx1"/>
              </a:solidFill>
              <a:effectLst/>
              <a:latin typeface="+mn-lt"/>
              <a:ea typeface="+mn-ea"/>
              <a:cs typeface="+mn-cs"/>
            </a:rPr>
            <a:t>or estimates of normal activity (new sources).</a:t>
          </a:r>
          <a:endParaRPr lang="en-US" sz="1200" baseline="0"/>
        </a:p>
        <a:p>
          <a:r>
            <a:rPr lang="en-US" sz="1200" b="1" baseline="0"/>
            <a:t>     - Capacity: </a:t>
          </a:r>
          <a:r>
            <a:rPr lang="en-US" sz="1200" baseline="0"/>
            <a:t>maximum activity value achievable with 100% operational up-time for this unit.</a:t>
          </a:r>
        </a:p>
        <a:p>
          <a:r>
            <a:rPr lang="en-US" sz="1200" b="1" baseline="0"/>
            <a:t>     - Requested PTE: </a:t>
          </a:r>
          <a:r>
            <a:rPr lang="en-US" sz="1200" baseline="0"/>
            <a:t>values that a source is requesting to be permitted on that differ from "Actuals" and "Capacity".</a:t>
          </a:r>
          <a:endParaRPr lang="en-US" sz="1400"/>
        </a:p>
      </xdr:txBody>
    </xdr:sp>
    <xdr:clientData/>
  </xdr:oneCellAnchor>
  <xdr:oneCellAnchor>
    <xdr:from>
      <xdr:col>3</xdr:col>
      <xdr:colOff>714375</xdr:colOff>
      <xdr:row>0</xdr:row>
      <xdr:rowOff>76200</xdr:rowOff>
    </xdr:from>
    <xdr:ext cx="3192925" cy="655949"/>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8277225" y="76200"/>
          <a:ext cx="3192925" cy="655949"/>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mn-lt"/>
              <a:ea typeface="+mn-ea"/>
              <a:cs typeface="+mn-cs"/>
            </a:rPr>
            <a:t>AQ405CAO Form - Version 1.54</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mn-lt"/>
              <a:ea typeface="+mn-ea"/>
              <a:cs typeface="+mn-cs"/>
            </a:rPr>
            <a:t>9/19/2019</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66674</xdr:colOff>
      <xdr:row>0</xdr:row>
      <xdr:rowOff>85725</xdr:rowOff>
    </xdr:from>
    <xdr:ext cx="10953751" cy="2002343"/>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66674" y="85725"/>
          <a:ext cx="10953751" cy="2002343"/>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t>INSTRUCTIONS:</a:t>
          </a:r>
          <a:endParaRPr lang="en-US" sz="1200" b="1" u="sng"/>
        </a:p>
        <a:p>
          <a:r>
            <a:rPr lang="en-US" sz="1200" b="1"/>
            <a:t>- CAS or DEQ ID</a:t>
          </a:r>
          <a:r>
            <a:rPr lang="en-US" sz="1200"/>
            <a:t>: either use the drop-down provided</a:t>
          </a:r>
          <a:r>
            <a:rPr lang="en-US" sz="1200" baseline="0"/>
            <a:t> or simply cut and paste each pollutant CAS number or DEQ ID (see DEQ Pollutant List Worksheet) emitted by the referenced TEU.</a:t>
          </a:r>
        </a:p>
        <a:p>
          <a:r>
            <a:rPr lang="en-US" sz="1200" b="1" baseline="0"/>
            <a:t>- Chemical Name:</a:t>
          </a:r>
          <a:r>
            <a:rPr lang="en-US" sz="1200" baseline="0"/>
            <a:t> if a CAS number or DEQ ID is entered in </a:t>
          </a:r>
          <a:r>
            <a:rPr lang="en-US" sz="1200" i="1" baseline="0"/>
            <a:t>Column B,</a:t>
          </a:r>
          <a:r>
            <a:rPr lang="en-US" sz="1200" baseline="0"/>
            <a:t> </a:t>
          </a:r>
          <a:r>
            <a:rPr lang="en-US" sz="1200" i="1" baseline="0"/>
            <a:t>Column C</a:t>
          </a:r>
          <a:r>
            <a:rPr lang="en-US" sz="1200" baseline="0"/>
            <a:t> should perform a lookup from the DEQ Air Toxics list; alternatively, simply cut and paste the chemical names that correspond to the CAS numbers/DEQ ID in </a:t>
          </a:r>
          <a:r>
            <a:rPr lang="en-US" sz="1200" i="1" baseline="0"/>
            <a:t>Column B</a:t>
          </a:r>
          <a:r>
            <a:rPr lang="en-US" sz="1200" baseline="0"/>
            <a:t> if applicable.</a:t>
          </a:r>
        </a:p>
        <a:p>
          <a:r>
            <a:rPr lang="en-US" sz="1200" b="1" baseline="0"/>
            <a:t>- Control Efficiency:</a:t>
          </a:r>
          <a:r>
            <a:rPr lang="en-US" sz="1200" baseline="0"/>
            <a:t> enter the pollutant specific control efficiency - this should include all capture and removal process efficiencies applicable to each individual pollutant.</a:t>
          </a:r>
        </a:p>
        <a:p>
          <a:r>
            <a:rPr lang="en-US" sz="1200" b="1" baseline="0"/>
            <a:t>- EF Values: </a:t>
          </a:r>
          <a:r>
            <a:rPr lang="en-US" sz="1200" b="0" baseline="0"/>
            <a:t>provide emission factors for Annual and Max Daily conditions; if Annual and Max Daily EF values are equivalent, please enter value in Annual (</a:t>
          </a:r>
          <a:r>
            <a:rPr lang="en-US" sz="1200" b="0" i="1" baseline="0"/>
            <a:t>Column F</a:t>
          </a:r>
          <a:r>
            <a:rPr lang="en-US" sz="1200" b="0" baseline="0"/>
            <a:t>)</a:t>
          </a:r>
          <a:r>
            <a:rPr lang="en-US" sz="1200" baseline="0"/>
            <a:t>.</a:t>
          </a:r>
        </a:p>
        <a:p>
          <a:r>
            <a:rPr lang="en-US" sz="1200" b="1" baseline="0"/>
            <a:t>- Emission Factor Information Reference/Notes: </a:t>
          </a:r>
          <a:r>
            <a:rPr lang="en-US" sz="1200" b="0" baseline="0"/>
            <a:t>provide EF references (e.g. Source Tests, AP-42, Engineering Estimates, etc) as well as any additional notes (e.g. control efficiencies)</a:t>
          </a:r>
          <a:r>
            <a:rPr lang="en-US" sz="1200" baseline="0"/>
            <a:t>.</a:t>
          </a:r>
        </a:p>
        <a:p>
          <a:r>
            <a:rPr lang="en-US" sz="1200" b="1" baseline="0"/>
            <a:t>- Calculated Emissions: </a:t>
          </a:r>
          <a:r>
            <a:rPr lang="en-US" sz="1200" b="0" baseline="0"/>
            <a:t>follow guidance in "</a:t>
          </a:r>
          <a:r>
            <a:rPr lang="en-US" sz="1200" b="0" i="1" baseline="0"/>
            <a:t>Form Instructions</a:t>
          </a:r>
          <a:r>
            <a:rPr lang="en-US" sz="1200" b="0" baseline="0"/>
            <a:t>" worksheet for specific formulas</a:t>
          </a:r>
          <a:r>
            <a:rPr lang="en-US" sz="1200" baseline="0"/>
            <a:t>.</a:t>
          </a:r>
          <a:endParaRPr lang="en-US" sz="1400"/>
        </a:p>
      </xdr:txBody>
    </xdr:sp>
    <xdr:clientData/>
  </xdr:oneCellAnchor>
  <xdr:oneCellAnchor>
    <xdr:from>
      <xdr:col>8</xdr:col>
      <xdr:colOff>1076325</xdr:colOff>
      <xdr:row>0</xdr:row>
      <xdr:rowOff>95250</xdr:rowOff>
    </xdr:from>
    <xdr:ext cx="3192925" cy="655949"/>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11849100" y="95250"/>
          <a:ext cx="3192925" cy="655949"/>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mn-lt"/>
              <a:ea typeface="+mn-ea"/>
              <a:cs typeface="+mn-cs"/>
            </a:rPr>
            <a:t>AQ405CAO Form - Version 1.54</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mn-lt"/>
              <a:ea typeface="+mn-ea"/>
              <a:cs typeface="+mn-cs"/>
            </a:rPr>
            <a:t>9/19/2019</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85725</xdr:colOff>
      <xdr:row>0</xdr:row>
      <xdr:rowOff>104775</xdr:rowOff>
    </xdr:from>
    <xdr:ext cx="9039225" cy="2002343"/>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85725" y="104775"/>
          <a:ext cx="9039225" cy="2002343"/>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t>INSTRUCTIONS:</a:t>
          </a:r>
          <a:endParaRPr lang="en-US" sz="1200" b="1" u="sng"/>
        </a:p>
        <a:p>
          <a:r>
            <a:rPr lang="en-US" sz="1200" b="1"/>
            <a:t>- Toxic Emissions Unit and Stack/Fugitive ID</a:t>
          </a:r>
          <a:r>
            <a:rPr lang="en-US" sz="1200"/>
            <a:t>: use IDs</a:t>
          </a:r>
          <a:r>
            <a:rPr lang="en-US" sz="1200" baseline="0"/>
            <a:t> consistent with permit identifiers if applicable.</a:t>
          </a:r>
        </a:p>
        <a:p>
          <a:r>
            <a:rPr lang="en-US" sz="1200" b="1" baseline="0"/>
            <a:t>- Emission Units or Activity Description:</a:t>
          </a:r>
          <a:r>
            <a:rPr lang="en-US" sz="1200" baseline="0"/>
            <a:t> where possible, maintain consistency with permitted/reported Units/Type.</a:t>
          </a:r>
        </a:p>
        <a:p>
          <a:r>
            <a:rPr lang="en-US" sz="1200" b="1" baseline="0"/>
            <a:t>- Material Name:</a:t>
          </a:r>
          <a:r>
            <a:rPr lang="en-US" sz="1200" b="0" baseline="0"/>
            <a:t> this is the commercial name that is provided on the manufacturer's SDS.</a:t>
          </a:r>
        </a:p>
        <a:p>
          <a:r>
            <a:rPr lang="en-US" sz="1200" b="1" baseline="0"/>
            <a:t>- Material Waste:</a:t>
          </a:r>
          <a:r>
            <a:rPr lang="en-US" sz="1200" b="0" baseline="0"/>
            <a:t> this category should be used to account for all waste material shipped off-site, lost to drain, or incorporated into product.</a:t>
          </a:r>
          <a:endParaRPr lang="en-US" sz="1200" b="1" baseline="0"/>
        </a:p>
        <a:p>
          <a:r>
            <a:rPr lang="en-US" sz="1200" b="1" baseline="0"/>
            <a:t>- Max Daily Activity:</a:t>
          </a:r>
          <a:r>
            <a:rPr lang="en-US" sz="1200" baseline="0"/>
            <a:t> for semi-continuous/batch processes this value should account for co-occurring activities, process and/or maintenance, that would account for the potential maximum emissions activities for this pollutant.</a:t>
          </a:r>
        </a:p>
        <a:p>
          <a:r>
            <a:rPr lang="en-US" sz="1200" b="1" baseline="0"/>
            <a:t>     - Actual: </a:t>
          </a:r>
          <a:r>
            <a:rPr lang="en-US" sz="1200" baseline="0"/>
            <a:t>values should be based on the last full year reported to DEQ, or estimates of normal activity (new sources).</a:t>
          </a:r>
        </a:p>
        <a:p>
          <a:r>
            <a:rPr lang="en-US" sz="1200" b="1" baseline="0"/>
            <a:t>     - Capacity: </a:t>
          </a:r>
          <a:r>
            <a:rPr lang="en-US" sz="1200" baseline="0"/>
            <a:t>maximum activity value achievable with 100% operational up-time for this activity.</a:t>
          </a:r>
        </a:p>
        <a:p>
          <a:r>
            <a:rPr lang="en-US" sz="1200" b="1" baseline="0"/>
            <a:t>     - Requested PTE: </a:t>
          </a:r>
          <a:r>
            <a:rPr lang="en-US" sz="1200" baseline="0"/>
            <a:t>values that a source is requesting to be permitted on that differ from "Actuals" and "Capacity".</a:t>
          </a:r>
          <a:endParaRPr lang="en-US" sz="1400"/>
        </a:p>
      </xdr:txBody>
    </xdr:sp>
    <xdr:clientData/>
  </xdr:oneCellAnchor>
  <xdr:oneCellAnchor>
    <xdr:from>
      <xdr:col>4</xdr:col>
      <xdr:colOff>76200</xdr:colOff>
      <xdr:row>0</xdr:row>
      <xdr:rowOff>114300</xdr:rowOff>
    </xdr:from>
    <xdr:ext cx="3192925" cy="655949"/>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9391650" y="114300"/>
          <a:ext cx="3192925" cy="655949"/>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mn-lt"/>
              <a:ea typeface="+mn-ea"/>
              <a:cs typeface="+mn-cs"/>
            </a:rPr>
            <a:t>AQ405CAO Form - Version 1.54</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mn-lt"/>
              <a:ea typeface="+mn-ea"/>
              <a:cs typeface="+mn-cs"/>
            </a:rPr>
            <a:t>9/19/2019</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76200</xdr:colOff>
      <xdr:row>0</xdr:row>
      <xdr:rowOff>28575</xdr:rowOff>
    </xdr:from>
    <xdr:ext cx="9867900" cy="2158924"/>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76200" y="28575"/>
          <a:ext cx="9867900" cy="2158924"/>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t>INSTRUCTIONS:</a:t>
          </a:r>
          <a:endParaRPr lang="en-US" sz="1200" b="1" u="sng"/>
        </a:p>
        <a:p>
          <a:r>
            <a:rPr lang="en-US" sz="1200" b="1"/>
            <a:t>- Material Name</a:t>
          </a:r>
          <a:r>
            <a:rPr lang="en-US" sz="1200"/>
            <a:t>: must be consistent with </a:t>
          </a:r>
          <a:r>
            <a:rPr lang="en-US" sz="1200" b="1"/>
            <a:t>Material Name</a:t>
          </a:r>
          <a:r>
            <a:rPr lang="en-US" sz="1200"/>
            <a:t> on "</a:t>
          </a:r>
          <a:r>
            <a:rPr lang="en-US" sz="1200" i="1"/>
            <a:t>Material Balance Activities</a:t>
          </a:r>
          <a:r>
            <a:rPr lang="en-US" sz="1200"/>
            <a:t>" worksheet </a:t>
          </a:r>
          <a:r>
            <a:rPr lang="en-US" sz="1200" i="1"/>
            <a:t>Column C</a:t>
          </a:r>
          <a:r>
            <a:rPr lang="en-US" sz="1200" baseline="0"/>
            <a:t>.</a:t>
          </a:r>
        </a:p>
        <a:p>
          <a:r>
            <a:rPr lang="en-US" sz="1200" b="1" baseline="0"/>
            <a:t>- </a:t>
          </a:r>
          <a:r>
            <a:rPr lang="en-US" sz="1100" b="1">
              <a:solidFill>
                <a:schemeClr val="tx1"/>
              </a:solidFill>
              <a:effectLst/>
              <a:latin typeface="+mn-lt"/>
              <a:ea typeface="+mn-ea"/>
              <a:cs typeface="+mn-cs"/>
            </a:rPr>
            <a:t>CAS or DEQ ID</a:t>
          </a:r>
          <a:r>
            <a:rPr lang="en-US" sz="1100">
              <a:solidFill>
                <a:schemeClr val="tx1"/>
              </a:solidFill>
              <a:effectLst/>
              <a:latin typeface="+mn-lt"/>
              <a:ea typeface="+mn-ea"/>
              <a:cs typeface="+mn-cs"/>
            </a:rPr>
            <a:t>: either use the drop-down provided</a:t>
          </a:r>
          <a:r>
            <a:rPr lang="en-US" sz="1100" baseline="0">
              <a:solidFill>
                <a:schemeClr val="tx1"/>
              </a:solidFill>
              <a:effectLst/>
              <a:latin typeface="+mn-lt"/>
              <a:ea typeface="+mn-ea"/>
              <a:cs typeface="+mn-cs"/>
            </a:rPr>
            <a:t> or simply cut and paste each pollutant CAS number or DEQ ID (see the DEQ Pollutant List worksheet) emitted by the referenced TEU.</a:t>
          </a:r>
          <a:endParaRPr lang="en-US" sz="1200">
            <a:effectLst/>
          </a:endParaRPr>
        </a:p>
        <a:p>
          <a:r>
            <a:rPr lang="en-US" sz="1200" b="1" baseline="0"/>
            <a:t>- </a:t>
          </a:r>
          <a:r>
            <a:rPr lang="en-US" sz="1100" b="1" baseline="0">
              <a:solidFill>
                <a:schemeClr val="tx1"/>
              </a:solidFill>
              <a:effectLst/>
              <a:latin typeface="+mn-lt"/>
              <a:ea typeface="+mn-ea"/>
              <a:cs typeface="+mn-cs"/>
            </a:rPr>
            <a:t>Chemical Name:</a:t>
          </a:r>
          <a:r>
            <a:rPr lang="en-US" sz="1100" baseline="0">
              <a:solidFill>
                <a:schemeClr val="tx1"/>
              </a:solidFill>
              <a:effectLst/>
              <a:latin typeface="+mn-lt"/>
              <a:ea typeface="+mn-ea"/>
              <a:cs typeface="+mn-cs"/>
            </a:rPr>
            <a:t> if a CAS number or DEQ ID is entered in </a:t>
          </a:r>
          <a:r>
            <a:rPr lang="en-US" sz="1100" i="1" baseline="0">
              <a:solidFill>
                <a:schemeClr val="tx1"/>
              </a:solidFill>
              <a:effectLst/>
              <a:latin typeface="+mn-lt"/>
              <a:ea typeface="+mn-ea"/>
              <a:cs typeface="+mn-cs"/>
            </a:rPr>
            <a:t>Column C,</a:t>
          </a:r>
          <a:r>
            <a:rPr lang="en-US" sz="1100" baseline="0">
              <a:solidFill>
                <a:schemeClr val="tx1"/>
              </a:solidFill>
              <a:effectLst/>
              <a:latin typeface="+mn-lt"/>
              <a:ea typeface="+mn-ea"/>
              <a:cs typeface="+mn-cs"/>
            </a:rPr>
            <a:t> </a:t>
          </a:r>
          <a:r>
            <a:rPr lang="en-US" sz="1100" i="1" baseline="0">
              <a:solidFill>
                <a:schemeClr val="tx1"/>
              </a:solidFill>
              <a:effectLst/>
              <a:latin typeface="+mn-lt"/>
              <a:ea typeface="+mn-ea"/>
              <a:cs typeface="+mn-cs"/>
            </a:rPr>
            <a:t>Column D</a:t>
          </a:r>
          <a:r>
            <a:rPr lang="en-US" sz="1100" baseline="0">
              <a:solidFill>
                <a:schemeClr val="tx1"/>
              </a:solidFill>
              <a:effectLst/>
              <a:latin typeface="+mn-lt"/>
              <a:ea typeface="+mn-ea"/>
              <a:cs typeface="+mn-cs"/>
            </a:rPr>
            <a:t> should perform a lookup from the DEQ Air Toxics list; alternatively, simply cut and paste the chemical names that correspond to the CAS numbers/DEQ ID in </a:t>
          </a:r>
          <a:r>
            <a:rPr lang="en-US" sz="1100" i="1" baseline="0">
              <a:solidFill>
                <a:schemeClr val="tx1"/>
              </a:solidFill>
              <a:effectLst/>
              <a:latin typeface="+mn-lt"/>
              <a:ea typeface="+mn-ea"/>
              <a:cs typeface="+mn-cs"/>
            </a:rPr>
            <a:t>Column C</a:t>
          </a:r>
          <a:r>
            <a:rPr lang="en-US" sz="1100" baseline="0">
              <a:solidFill>
                <a:schemeClr val="tx1"/>
              </a:solidFill>
              <a:effectLst/>
              <a:latin typeface="+mn-lt"/>
              <a:ea typeface="+mn-ea"/>
              <a:cs typeface="+mn-cs"/>
            </a:rPr>
            <a:t> if applicable. </a:t>
          </a:r>
        </a:p>
        <a:p>
          <a:r>
            <a:rPr lang="en-US" sz="1200" b="1" baseline="0"/>
            <a:t>- </a:t>
          </a:r>
          <a:r>
            <a:rPr lang="en-US" sz="1100" b="1" baseline="0">
              <a:solidFill>
                <a:schemeClr val="tx1"/>
              </a:solidFill>
              <a:effectLst/>
              <a:latin typeface="+mn-lt"/>
              <a:ea typeface="+mn-ea"/>
              <a:cs typeface="+mn-cs"/>
            </a:rPr>
            <a:t>Control Efficiency:</a:t>
          </a:r>
          <a:r>
            <a:rPr lang="en-US" sz="1100" baseline="0">
              <a:solidFill>
                <a:schemeClr val="tx1"/>
              </a:solidFill>
              <a:effectLst/>
              <a:latin typeface="+mn-lt"/>
              <a:ea typeface="+mn-ea"/>
              <a:cs typeface="+mn-cs"/>
            </a:rPr>
            <a:t> enter the pollutant specific control efficiency - this should include all capture and removal process efficiencies applicable to each individual pollutant.</a:t>
          </a:r>
          <a:endParaRPr lang="en-US" sz="1200">
            <a:effectLst/>
          </a:endParaRPr>
        </a:p>
        <a:p>
          <a:r>
            <a:rPr lang="en-US" sz="1200" b="1" baseline="0"/>
            <a:t>- Percent Composition: </a:t>
          </a:r>
          <a:r>
            <a:rPr lang="en-US" sz="1200" baseline="0"/>
            <a:t>provide raw percent composition values for the pollutant as reported by supporting manufacturer documentation.</a:t>
          </a:r>
        </a:p>
        <a:p>
          <a:r>
            <a:rPr lang="en-US" sz="1200" b="1" baseline="0"/>
            <a:t>- Reference/Notes: </a:t>
          </a:r>
          <a:r>
            <a:rPr lang="en-US" sz="1200" baseline="0"/>
            <a:t>provide references and notes for control efficiencies and/or any adjustments applied to material usage data via </a:t>
          </a:r>
          <a:r>
            <a:rPr lang="en-US" sz="1200" b="1" baseline="0"/>
            <a:t>Material Waste</a:t>
          </a:r>
          <a:r>
            <a:rPr lang="en-US" sz="1200" baseline="0"/>
            <a:t> (</a:t>
          </a:r>
          <a:r>
            <a:rPr lang="en-US" sz="1200" i="1" baseline="0"/>
            <a:t>Columns M-R</a:t>
          </a:r>
          <a:r>
            <a:rPr lang="en-US" sz="1200" baseline="0"/>
            <a:t>) on the "</a:t>
          </a:r>
          <a:r>
            <a:rPr lang="en-US" sz="1200" i="1" baseline="0"/>
            <a:t>Material Balance Activities</a:t>
          </a:r>
          <a:r>
            <a:rPr lang="en-US" sz="1200" baseline="0"/>
            <a:t>" worksheet.</a:t>
          </a:r>
        </a:p>
        <a:p>
          <a:r>
            <a:rPr lang="en-US" sz="1200" b="1" baseline="0"/>
            <a:t>Calculated Emissions:</a:t>
          </a:r>
          <a:r>
            <a:rPr lang="en-US" sz="1200" b="0" baseline="0"/>
            <a:t> </a:t>
          </a:r>
          <a:r>
            <a:rPr lang="en-US" sz="1100" b="0" baseline="0">
              <a:solidFill>
                <a:schemeClr val="tx1"/>
              </a:solidFill>
              <a:effectLst/>
              <a:latin typeface="+mn-lt"/>
              <a:ea typeface="+mn-ea"/>
              <a:cs typeface="+mn-cs"/>
            </a:rPr>
            <a:t>follow guidance in "</a:t>
          </a:r>
          <a:r>
            <a:rPr lang="en-US" sz="1100" b="0" i="1" baseline="0">
              <a:solidFill>
                <a:schemeClr val="tx1"/>
              </a:solidFill>
              <a:effectLst/>
              <a:latin typeface="+mn-lt"/>
              <a:ea typeface="+mn-ea"/>
              <a:cs typeface="+mn-cs"/>
            </a:rPr>
            <a:t>Form Instructions</a:t>
          </a:r>
          <a:r>
            <a:rPr lang="en-US" sz="1100" b="0" baseline="0">
              <a:solidFill>
                <a:schemeClr val="tx1"/>
              </a:solidFill>
              <a:effectLst/>
              <a:latin typeface="+mn-lt"/>
              <a:ea typeface="+mn-ea"/>
              <a:cs typeface="+mn-cs"/>
            </a:rPr>
            <a:t>" worksheet for specific formulas</a:t>
          </a:r>
          <a:r>
            <a:rPr lang="en-US" sz="1100" baseline="0">
              <a:solidFill>
                <a:schemeClr val="tx1"/>
              </a:solidFill>
              <a:effectLst/>
              <a:latin typeface="+mn-lt"/>
              <a:ea typeface="+mn-ea"/>
              <a:cs typeface="+mn-cs"/>
            </a:rPr>
            <a:t>.</a:t>
          </a:r>
          <a:endParaRPr lang="en-US" sz="1400" b="1"/>
        </a:p>
      </xdr:txBody>
    </xdr:sp>
    <xdr:clientData/>
  </xdr:oneCellAnchor>
  <xdr:oneCellAnchor>
    <xdr:from>
      <xdr:col>6</xdr:col>
      <xdr:colOff>695325</xdr:colOff>
      <xdr:row>0</xdr:row>
      <xdr:rowOff>104775</xdr:rowOff>
    </xdr:from>
    <xdr:ext cx="3192925" cy="655949"/>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10163175" y="104775"/>
          <a:ext cx="3192925" cy="655949"/>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mn-lt"/>
              <a:ea typeface="+mn-ea"/>
              <a:cs typeface="+mn-cs"/>
            </a:rPr>
            <a:t>AQ405CAO Form - Version 1.54</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mn-lt"/>
              <a:ea typeface="+mn-ea"/>
              <a:cs typeface="+mn-cs"/>
            </a:rPr>
            <a:t>9/19/2019</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0</xdr:row>
      <xdr:rowOff>95250</xdr:rowOff>
    </xdr:from>
    <xdr:ext cx="3192925" cy="655949"/>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0" y="95250"/>
          <a:ext cx="3192925" cy="655949"/>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mn-lt"/>
              <a:ea typeface="+mn-ea"/>
              <a:cs typeface="+mn-cs"/>
            </a:rPr>
            <a:t>AQ405CAO Form - Version 1.54</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mn-lt"/>
              <a:ea typeface="+mn-ea"/>
              <a:cs typeface="+mn-cs"/>
            </a:rPr>
            <a:t>9/19/2019</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oregon.gov/deq/aq/aqPermits/Pages/CAO-reg.aspx" TargetMode="External"/><Relationship Id="rId6" Type="http://schemas.openxmlformats.org/officeDocument/2006/relationships/image" Target="../media/image1.emf"/><Relationship Id="rId5" Type="http://schemas.openxmlformats.org/officeDocument/2006/relationships/package" Target="../embeddings/Microsoft_Word_Document.docx"/><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W100"/>
  <sheetViews>
    <sheetView workbookViewId="0"/>
  </sheetViews>
  <sheetFormatPr defaultColWidth="9.140625" defaultRowHeight="15" x14ac:dyDescent="0.25"/>
  <cols>
    <col min="1" max="1" width="14" style="133" customWidth="1"/>
    <col min="2" max="2" width="32" style="133" customWidth="1"/>
    <col min="3" max="16384" width="9.140625" style="133"/>
  </cols>
  <sheetData>
    <row r="1" spans="1:21" ht="18.75" x14ac:dyDescent="0.3">
      <c r="A1" s="131"/>
      <c r="B1" s="132"/>
      <c r="C1" s="131"/>
      <c r="D1" s="131"/>
      <c r="E1" s="131"/>
      <c r="F1" s="131"/>
      <c r="G1" s="131"/>
    </row>
    <row r="2" spans="1:21" ht="63.75" customHeight="1" x14ac:dyDescent="0.25">
      <c r="A2" s="131"/>
      <c r="B2" s="134"/>
      <c r="C2" s="134"/>
      <c r="D2" s="134"/>
      <c r="E2" s="134"/>
      <c r="F2" s="134"/>
      <c r="G2" s="134"/>
      <c r="H2" s="134"/>
      <c r="I2" s="134"/>
      <c r="J2" s="134"/>
      <c r="K2" s="134"/>
      <c r="L2" s="134"/>
    </row>
    <row r="3" spans="1:21" ht="63.75" customHeight="1" x14ac:dyDescent="0.25">
      <c r="A3" s="131"/>
      <c r="B3" s="134"/>
      <c r="C3" s="134"/>
      <c r="D3" s="134"/>
      <c r="E3" s="134"/>
      <c r="F3" s="134"/>
      <c r="G3" s="134"/>
      <c r="H3" s="134"/>
      <c r="I3" s="134"/>
      <c r="J3" s="134"/>
      <c r="K3" s="134"/>
      <c r="L3" s="134"/>
      <c r="N3" s="177"/>
      <c r="O3" s="139"/>
      <c r="P3" s="139"/>
      <c r="Q3" s="139"/>
      <c r="R3" s="139"/>
    </row>
    <row r="4" spans="1:21" ht="18" customHeight="1" x14ac:dyDescent="0.7">
      <c r="A4" s="131"/>
      <c r="B4" s="135"/>
      <c r="C4" s="131"/>
      <c r="D4" s="131"/>
      <c r="E4" s="131"/>
      <c r="F4" s="131"/>
      <c r="G4" s="131"/>
    </row>
    <row r="5" spans="1:21" s="131" customFormat="1" ht="34.5" customHeight="1" x14ac:dyDescent="0.35">
      <c r="A5" s="218" t="s">
        <v>1248</v>
      </c>
      <c r="B5" s="218"/>
      <c r="C5" s="218"/>
      <c r="D5" s="218"/>
      <c r="E5" s="218"/>
      <c r="F5" s="218"/>
      <c r="G5" s="218"/>
      <c r="H5" s="218"/>
      <c r="I5" s="218"/>
      <c r="J5" s="218"/>
      <c r="K5" s="218"/>
      <c r="L5" s="218"/>
      <c r="M5" s="218"/>
    </row>
    <row r="6" spans="1:21" s="131" customFormat="1" ht="34.5" customHeight="1" x14ac:dyDescent="0.35">
      <c r="A6" s="179" t="s">
        <v>1349</v>
      </c>
      <c r="B6" s="178"/>
      <c r="C6" s="178"/>
      <c r="D6" s="178"/>
      <c r="E6" s="178"/>
      <c r="F6" s="178"/>
      <c r="G6" s="178"/>
      <c r="H6" s="178"/>
      <c r="I6" s="178"/>
      <c r="J6" s="178"/>
      <c r="K6" s="178"/>
      <c r="L6" s="178"/>
      <c r="M6" s="178"/>
    </row>
    <row r="7" spans="1:21" s="131" customFormat="1" ht="34.5" customHeight="1" x14ac:dyDescent="0.35">
      <c r="A7" s="224" t="s">
        <v>1319</v>
      </c>
      <c r="B7" s="224"/>
      <c r="C7" s="224"/>
      <c r="D7" s="224"/>
      <c r="E7" s="224"/>
      <c r="F7" s="178"/>
      <c r="G7" s="178"/>
      <c r="H7" s="178"/>
      <c r="I7" s="178"/>
      <c r="J7" s="178"/>
      <c r="K7" s="178"/>
      <c r="L7" s="178"/>
      <c r="M7" s="178"/>
    </row>
    <row r="8" spans="1:21" s="137" customFormat="1" ht="15.75" thickBot="1" x14ac:dyDescent="0.3">
      <c r="A8" s="222"/>
      <c r="B8" s="223"/>
      <c r="C8" s="223"/>
      <c r="D8" s="223"/>
      <c r="E8" s="223"/>
      <c r="F8" s="136"/>
      <c r="G8" s="136"/>
      <c r="H8" s="136"/>
      <c r="I8" s="136"/>
      <c r="J8" s="136"/>
      <c r="K8" s="136"/>
      <c r="L8" s="136"/>
    </row>
    <row r="9" spans="1:21" s="139" customFormat="1" ht="15" customHeight="1" x14ac:dyDescent="0.25">
      <c r="A9" s="219" t="s">
        <v>1271</v>
      </c>
      <c r="B9" s="219"/>
      <c r="C9" s="219"/>
      <c r="D9" s="219"/>
      <c r="E9" s="219"/>
      <c r="F9" s="219"/>
      <c r="G9" s="219"/>
      <c r="H9" s="219"/>
      <c r="I9" s="219"/>
      <c r="J9" s="219"/>
      <c r="K9" s="219"/>
      <c r="L9" s="219"/>
      <c r="M9" s="138"/>
      <c r="N9" s="138"/>
      <c r="O9" s="138"/>
      <c r="P9" s="138"/>
      <c r="Q9" s="138"/>
      <c r="R9" s="138"/>
      <c r="S9" s="138"/>
      <c r="T9" s="138"/>
      <c r="U9" s="138"/>
    </row>
    <row r="10" spans="1:21" s="139" customFormat="1" ht="21.75" customHeight="1" x14ac:dyDescent="0.25">
      <c r="A10" s="220"/>
      <c r="B10" s="220"/>
      <c r="C10" s="220"/>
      <c r="D10" s="220"/>
      <c r="E10" s="220"/>
      <c r="F10" s="220"/>
      <c r="G10" s="220"/>
      <c r="H10" s="220"/>
      <c r="I10" s="220"/>
      <c r="J10" s="220"/>
      <c r="K10" s="220"/>
      <c r="L10" s="220"/>
      <c r="M10" s="138"/>
      <c r="N10" s="138"/>
      <c r="O10" s="138"/>
      <c r="P10" s="138"/>
      <c r="Q10" s="138"/>
      <c r="R10" s="138"/>
      <c r="S10" s="138"/>
      <c r="T10" s="138"/>
      <c r="U10" s="138"/>
    </row>
    <row r="11" spans="1:21" s="139" customFormat="1" ht="15.75" x14ac:dyDescent="0.25">
      <c r="A11" s="140"/>
      <c r="B11" s="140"/>
      <c r="C11" s="140"/>
      <c r="D11" s="140"/>
      <c r="E11" s="140"/>
      <c r="F11" s="140"/>
      <c r="G11" s="140"/>
      <c r="H11" s="140"/>
      <c r="I11" s="140"/>
      <c r="J11" s="140"/>
      <c r="K11" s="140"/>
      <c r="L11" s="140"/>
      <c r="M11" s="138"/>
      <c r="N11" s="138"/>
      <c r="O11" s="138"/>
      <c r="P11" s="138"/>
      <c r="Q11" s="138"/>
      <c r="R11" s="138"/>
      <c r="S11" s="138"/>
      <c r="T11" s="138"/>
      <c r="U11" s="138"/>
    </row>
    <row r="12" spans="1:21" s="139" customFormat="1" ht="18.75" customHeight="1" x14ac:dyDescent="0.25">
      <c r="A12" s="221" t="s">
        <v>1272</v>
      </c>
      <c r="B12" s="221"/>
      <c r="C12" s="221"/>
      <c r="D12" s="221"/>
      <c r="E12" s="221"/>
      <c r="F12" s="221"/>
      <c r="G12" s="221"/>
      <c r="H12" s="221"/>
      <c r="I12" s="221"/>
      <c r="J12" s="221"/>
      <c r="K12" s="221"/>
      <c r="L12" s="221"/>
      <c r="M12" s="138"/>
      <c r="N12" s="138"/>
      <c r="O12" s="138"/>
      <c r="P12" s="138"/>
      <c r="Q12" s="138"/>
      <c r="R12" s="138"/>
      <c r="S12" s="138"/>
      <c r="T12" s="138"/>
      <c r="U12" s="138"/>
    </row>
    <row r="13" spans="1:21" s="139" customFormat="1" ht="15.75" x14ac:dyDescent="0.25">
      <c r="A13" s="141"/>
    </row>
    <row r="14" spans="1:21" s="139" customFormat="1" ht="35.25" customHeight="1" x14ac:dyDescent="0.25">
      <c r="A14" s="142" t="s">
        <v>1249</v>
      </c>
      <c r="B14" s="142" t="s">
        <v>1250</v>
      </c>
      <c r="C14" s="217" t="s">
        <v>1251</v>
      </c>
      <c r="D14" s="217"/>
      <c r="E14" s="217"/>
      <c r="F14" s="217"/>
      <c r="G14" s="217"/>
      <c r="H14" s="217"/>
      <c r="I14" s="217"/>
      <c r="J14" s="217"/>
      <c r="K14" s="217"/>
      <c r="L14" s="217"/>
      <c r="M14" s="143"/>
      <c r="N14" s="143"/>
      <c r="O14" s="143"/>
      <c r="P14" s="143"/>
    </row>
    <row r="15" spans="1:21" s="139" customFormat="1" ht="69" customHeight="1" x14ac:dyDescent="0.25">
      <c r="A15" s="142" t="s">
        <v>1252</v>
      </c>
      <c r="B15" s="142" t="s">
        <v>1276</v>
      </c>
      <c r="C15" s="217" t="s">
        <v>1324</v>
      </c>
      <c r="D15" s="217"/>
      <c r="E15" s="217"/>
      <c r="F15" s="217"/>
      <c r="G15" s="217"/>
      <c r="H15" s="217"/>
      <c r="I15" s="217"/>
      <c r="J15" s="217"/>
      <c r="K15" s="217"/>
      <c r="L15" s="217"/>
      <c r="M15" s="143"/>
      <c r="N15" s="143"/>
      <c r="O15" s="143"/>
      <c r="P15" s="143"/>
    </row>
    <row r="16" spans="1:21" s="139" customFormat="1" ht="46.5" customHeight="1" x14ac:dyDescent="0.25">
      <c r="A16" s="144" t="s">
        <v>1253</v>
      </c>
      <c r="B16" s="144" t="s">
        <v>1278</v>
      </c>
      <c r="C16" s="217" t="s">
        <v>1393</v>
      </c>
      <c r="D16" s="217"/>
      <c r="E16" s="217"/>
      <c r="F16" s="217"/>
      <c r="G16" s="217"/>
      <c r="H16" s="217"/>
      <c r="I16" s="217"/>
      <c r="J16" s="217"/>
      <c r="K16" s="217"/>
      <c r="L16" s="217"/>
      <c r="M16" s="145"/>
      <c r="N16" s="145"/>
      <c r="O16" s="145"/>
      <c r="P16" s="145"/>
    </row>
    <row r="17" spans="1:16" s="139" customFormat="1" ht="69" customHeight="1" x14ac:dyDescent="0.25">
      <c r="A17" s="144" t="s">
        <v>1254</v>
      </c>
      <c r="B17" s="144" t="s">
        <v>1279</v>
      </c>
      <c r="C17" s="217" t="s">
        <v>1325</v>
      </c>
      <c r="D17" s="217"/>
      <c r="E17" s="217"/>
      <c r="F17" s="217"/>
      <c r="G17" s="217"/>
      <c r="H17" s="217"/>
      <c r="I17" s="217"/>
      <c r="J17" s="217"/>
      <c r="K17" s="217"/>
      <c r="L17" s="217"/>
      <c r="M17" s="143"/>
      <c r="N17" s="143"/>
      <c r="O17" s="143"/>
      <c r="P17" s="143"/>
    </row>
    <row r="18" spans="1:16" s="139" customFormat="1" ht="46.5" customHeight="1" x14ac:dyDescent="0.25">
      <c r="A18" s="144" t="s">
        <v>1277</v>
      </c>
      <c r="B18" s="144" t="s">
        <v>1280</v>
      </c>
      <c r="C18" s="217" t="s">
        <v>1394</v>
      </c>
      <c r="D18" s="217"/>
      <c r="E18" s="217"/>
      <c r="F18" s="217"/>
      <c r="G18" s="217"/>
      <c r="H18" s="217"/>
      <c r="I18" s="217"/>
      <c r="J18" s="217"/>
      <c r="K18" s="217"/>
      <c r="L18" s="217"/>
      <c r="M18" s="143"/>
      <c r="N18" s="143"/>
      <c r="O18" s="143"/>
      <c r="P18" s="143"/>
    </row>
    <row r="19" spans="1:16" s="139" customFormat="1" ht="15.75" x14ac:dyDescent="0.25"/>
    <row r="20" spans="1:16" s="146" customFormat="1" ht="18.75" x14ac:dyDescent="0.3">
      <c r="A20" s="146" t="s">
        <v>1326</v>
      </c>
    </row>
    <row r="21" spans="1:16" s="139" customFormat="1" ht="15.75" x14ac:dyDescent="0.25"/>
    <row r="22" spans="1:16" s="139" customFormat="1" ht="15.75" x14ac:dyDescent="0.25">
      <c r="A22" s="148"/>
    </row>
    <row r="23" spans="1:16" s="139" customFormat="1" ht="15.75" x14ac:dyDescent="0.25">
      <c r="A23" s="149" t="s">
        <v>1320</v>
      </c>
      <c r="B23" s="150"/>
      <c r="C23" s="150"/>
      <c r="D23" s="150"/>
      <c r="E23" s="150"/>
      <c r="F23" s="150"/>
      <c r="G23" s="150"/>
      <c r="H23" s="150"/>
      <c r="I23" s="150"/>
      <c r="J23" s="150"/>
      <c r="K23" s="150"/>
      <c r="L23" s="151"/>
    </row>
    <row r="24" spans="1:16" s="155" customFormat="1" ht="15.75" x14ac:dyDescent="0.25">
      <c r="A24" s="152" t="s">
        <v>1255</v>
      </c>
      <c r="B24" s="153"/>
      <c r="C24" s="153"/>
      <c r="D24" s="153"/>
      <c r="E24" s="153"/>
      <c r="F24" s="153"/>
      <c r="G24" s="153"/>
      <c r="H24" s="153"/>
      <c r="I24" s="153"/>
      <c r="J24" s="153"/>
      <c r="K24" s="153"/>
      <c r="L24" s="154"/>
    </row>
    <row r="25" spans="1:16" s="155" customFormat="1" ht="15.75" x14ac:dyDescent="0.25">
      <c r="A25" s="152" t="s">
        <v>1256</v>
      </c>
      <c r="B25" s="153"/>
      <c r="C25" s="153"/>
      <c r="D25" s="153"/>
      <c r="E25" s="153"/>
      <c r="F25" s="153"/>
      <c r="G25" s="153"/>
      <c r="H25" s="153"/>
      <c r="I25" s="153"/>
      <c r="J25" s="153"/>
      <c r="K25" s="153"/>
      <c r="L25" s="154"/>
    </row>
    <row r="26" spans="1:16" s="155" customFormat="1" ht="15.75" x14ac:dyDescent="0.25">
      <c r="A26" s="152" t="s">
        <v>1257</v>
      </c>
      <c r="B26" s="153"/>
      <c r="C26" s="153"/>
      <c r="D26" s="153"/>
      <c r="E26" s="153"/>
      <c r="F26" s="153"/>
      <c r="G26" s="153"/>
      <c r="H26" s="153"/>
      <c r="I26" s="153"/>
      <c r="J26" s="153"/>
      <c r="K26" s="153"/>
      <c r="L26" s="154"/>
    </row>
    <row r="27" spans="1:16" s="155" customFormat="1" ht="15.75" x14ac:dyDescent="0.25">
      <c r="A27" s="152" t="s">
        <v>1303</v>
      </c>
      <c r="B27" s="153"/>
      <c r="C27" s="153"/>
      <c r="D27" s="153"/>
      <c r="E27" s="153"/>
      <c r="F27" s="153"/>
      <c r="G27" s="153"/>
      <c r="H27" s="153"/>
      <c r="I27" s="153"/>
      <c r="J27" s="153"/>
      <c r="K27" s="153"/>
      <c r="L27" s="154"/>
    </row>
    <row r="28" spans="1:16" s="155" customFormat="1" ht="15.75" x14ac:dyDescent="0.25">
      <c r="A28" s="156" t="s">
        <v>1321</v>
      </c>
      <c r="B28" s="157"/>
      <c r="C28" s="157"/>
      <c r="D28" s="157"/>
      <c r="E28" s="157"/>
      <c r="F28" s="157"/>
      <c r="G28" s="157"/>
      <c r="H28" s="157"/>
      <c r="I28" s="157"/>
      <c r="J28" s="157"/>
      <c r="K28" s="157"/>
      <c r="L28" s="158"/>
    </row>
    <row r="29" spans="1:16" s="139" customFormat="1" ht="15.75" x14ac:dyDescent="0.25"/>
    <row r="30" spans="1:16" s="160" customFormat="1" ht="15.75" x14ac:dyDescent="0.25">
      <c r="A30" s="159" t="s">
        <v>1258</v>
      </c>
    </row>
    <row r="31" spans="1:16" s="163" customFormat="1" ht="15.75" x14ac:dyDescent="0.25">
      <c r="A31" s="161"/>
      <c r="B31" s="162"/>
      <c r="C31" s="162"/>
      <c r="D31" s="162"/>
      <c r="E31" s="162"/>
      <c r="F31" s="162"/>
      <c r="G31" s="162"/>
      <c r="H31" s="162"/>
      <c r="I31" s="162"/>
      <c r="J31" s="162"/>
      <c r="K31" s="162"/>
      <c r="L31" s="162"/>
    </row>
    <row r="32" spans="1:16" s="160" customFormat="1" ht="32.25" customHeight="1" x14ac:dyDescent="0.25">
      <c r="A32" s="216" t="s">
        <v>1304</v>
      </c>
      <c r="B32" s="216"/>
      <c r="C32" s="216"/>
      <c r="D32" s="216"/>
      <c r="E32" s="216"/>
      <c r="F32" s="216"/>
      <c r="G32" s="216"/>
      <c r="H32" s="216"/>
      <c r="I32" s="216"/>
      <c r="J32" s="216"/>
      <c r="K32" s="216"/>
      <c r="L32" s="216"/>
    </row>
    <row r="33" spans="1:23" s="160" customFormat="1" ht="15.75" x14ac:dyDescent="0.25"/>
    <row r="34" spans="1:23" s="139" customFormat="1" ht="15.75" x14ac:dyDescent="0.25">
      <c r="A34" s="164" t="s">
        <v>1306</v>
      </c>
    </row>
    <row r="35" spans="1:23" s="139" customFormat="1" ht="15.75" x14ac:dyDescent="0.25">
      <c r="A35" s="165"/>
    </row>
    <row r="36" spans="1:23" s="139" customFormat="1" ht="39" customHeight="1" x14ac:dyDescent="0.25">
      <c r="A36" s="215" t="s">
        <v>1327</v>
      </c>
      <c r="B36" s="215"/>
      <c r="C36" s="215"/>
      <c r="D36" s="215"/>
      <c r="E36" s="215"/>
      <c r="F36" s="215"/>
      <c r="G36" s="215"/>
      <c r="H36" s="215"/>
      <c r="I36" s="215"/>
      <c r="J36" s="215"/>
      <c r="K36" s="215"/>
      <c r="L36" s="215"/>
    </row>
    <row r="37" spans="1:23" s="139" customFormat="1" ht="46.5" customHeight="1" x14ac:dyDescent="0.25">
      <c r="A37" s="215" t="s">
        <v>1308</v>
      </c>
      <c r="B37" s="215"/>
      <c r="C37" s="215"/>
      <c r="D37" s="215"/>
      <c r="E37" s="215"/>
      <c r="F37" s="215"/>
      <c r="G37" s="215"/>
      <c r="H37" s="215"/>
      <c r="I37" s="215"/>
      <c r="J37" s="215"/>
      <c r="K37" s="215"/>
      <c r="L37" s="215"/>
      <c r="M37" s="166"/>
      <c r="N37" s="166"/>
      <c r="O37" s="166"/>
      <c r="P37" s="166"/>
      <c r="Q37" s="166"/>
      <c r="R37" s="166"/>
      <c r="S37" s="166"/>
      <c r="T37" s="166"/>
      <c r="U37" s="166"/>
      <c r="V37" s="166"/>
      <c r="W37" s="166"/>
    </row>
    <row r="38" spans="1:23" s="139" customFormat="1" ht="37.5" customHeight="1" x14ac:dyDescent="0.25">
      <c r="A38" s="215" t="s">
        <v>1328</v>
      </c>
      <c r="B38" s="215"/>
      <c r="C38" s="215"/>
      <c r="D38" s="215"/>
      <c r="E38" s="215"/>
      <c r="F38" s="215"/>
      <c r="G38" s="215"/>
      <c r="H38" s="215"/>
      <c r="I38" s="215"/>
      <c r="J38" s="215"/>
      <c r="K38" s="215"/>
      <c r="L38" s="215"/>
    </row>
    <row r="39" spans="1:23" s="139" customFormat="1" ht="15.75" customHeight="1" x14ac:dyDescent="0.25">
      <c r="A39" s="167"/>
      <c r="B39" s="167"/>
      <c r="C39" s="167"/>
      <c r="D39" s="167"/>
      <c r="E39" s="167"/>
      <c r="F39" s="167"/>
      <c r="G39" s="167"/>
      <c r="H39" s="167"/>
      <c r="I39" s="167"/>
      <c r="J39" s="167"/>
      <c r="K39" s="167"/>
      <c r="L39" s="167"/>
    </row>
    <row r="40" spans="1:23" s="139" customFormat="1" ht="34.5" customHeight="1" x14ac:dyDescent="0.25">
      <c r="A40" s="215" t="s">
        <v>1329</v>
      </c>
      <c r="B40" s="215"/>
      <c r="C40" s="215"/>
      <c r="D40" s="215"/>
      <c r="E40" s="215"/>
      <c r="F40" s="215"/>
      <c r="G40" s="215"/>
      <c r="H40" s="215"/>
      <c r="I40" s="215"/>
      <c r="J40" s="215"/>
      <c r="K40" s="215"/>
      <c r="L40" s="215"/>
    </row>
    <row r="41" spans="1:23" s="139" customFormat="1" ht="15.75" x14ac:dyDescent="0.25">
      <c r="A41" s="166"/>
    </row>
    <row r="42" spans="1:23" s="139" customFormat="1" ht="15.75" x14ac:dyDescent="0.25">
      <c r="A42" s="166"/>
      <c r="B42" s="168" t="s">
        <v>1330</v>
      </c>
    </row>
    <row r="43" spans="1:23" s="139" customFormat="1" ht="15.75" x14ac:dyDescent="0.25">
      <c r="A43" s="166"/>
      <c r="B43" s="139" t="s">
        <v>1331</v>
      </c>
    </row>
    <row r="44" spans="1:23" s="139" customFormat="1" ht="15.75" customHeight="1" x14ac:dyDescent="0.25">
      <c r="A44" s="169"/>
      <c r="B44" s="166"/>
      <c r="C44" s="166"/>
      <c r="D44" s="166"/>
      <c r="E44" s="166"/>
      <c r="F44" s="166"/>
      <c r="G44" s="166"/>
      <c r="H44" s="166"/>
      <c r="I44" s="166"/>
      <c r="J44" s="166"/>
      <c r="K44" s="166"/>
      <c r="L44" s="166"/>
      <c r="M44" s="166"/>
      <c r="N44" s="166"/>
      <c r="O44" s="166"/>
      <c r="P44" s="166"/>
      <c r="Q44" s="166"/>
      <c r="R44" s="166"/>
      <c r="S44" s="166"/>
      <c r="T44" s="166"/>
      <c r="U44" s="166"/>
      <c r="V44" s="166"/>
      <c r="W44" s="166"/>
    </row>
    <row r="45" spans="1:23" s="139" customFormat="1" ht="15.75" customHeight="1" x14ac:dyDescent="0.25">
      <c r="A45" s="164" t="s">
        <v>1305</v>
      </c>
      <c r="B45" s="166"/>
      <c r="C45" s="166"/>
      <c r="D45" s="166"/>
      <c r="E45" s="166"/>
      <c r="F45" s="166"/>
      <c r="G45" s="166"/>
      <c r="H45" s="166"/>
      <c r="I45" s="166"/>
      <c r="J45" s="166"/>
      <c r="K45" s="166"/>
      <c r="L45" s="166"/>
      <c r="M45" s="166"/>
      <c r="N45" s="166"/>
      <c r="O45" s="166"/>
      <c r="P45" s="166"/>
      <c r="Q45" s="166"/>
      <c r="R45" s="166"/>
      <c r="S45" s="166"/>
      <c r="T45" s="166"/>
      <c r="U45" s="166"/>
      <c r="V45" s="166"/>
      <c r="W45" s="166"/>
    </row>
    <row r="46" spans="1:23" s="139" customFormat="1" ht="15.75" customHeight="1" x14ac:dyDescent="0.25">
      <c r="A46" s="164"/>
      <c r="B46" s="166"/>
      <c r="C46" s="166"/>
      <c r="D46" s="166"/>
      <c r="E46" s="166"/>
      <c r="F46" s="166"/>
      <c r="G46" s="166"/>
      <c r="H46" s="166"/>
      <c r="I46" s="166"/>
      <c r="J46" s="166"/>
      <c r="K46" s="166"/>
      <c r="L46" s="166"/>
      <c r="M46" s="166"/>
      <c r="N46" s="166"/>
      <c r="O46" s="166"/>
      <c r="P46" s="166"/>
      <c r="Q46" s="166"/>
      <c r="R46" s="166"/>
      <c r="S46" s="166"/>
      <c r="T46" s="166"/>
      <c r="U46" s="166"/>
      <c r="V46" s="166"/>
      <c r="W46" s="166"/>
    </row>
    <row r="47" spans="1:23" s="139" customFormat="1" ht="39" customHeight="1" x14ac:dyDescent="0.25">
      <c r="A47" s="215" t="s">
        <v>1396</v>
      </c>
      <c r="B47" s="215"/>
      <c r="C47" s="215"/>
      <c r="D47" s="215"/>
      <c r="E47" s="215"/>
      <c r="F47" s="215"/>
      <c r="G47" s="215"/>
      <c r="H47" s="215"/>
      <c r="I47" s="215"/>
      <c r="J47" s="215"/>
      <c r="K47" s="215"/>
      <c r="L47" s="215"/>
    </row>
    <row r="48" spans="1:23" s="139" customFormat="1" ht="15.75" customHeight="1" x14ac:dyDescent="0.25">
      <c r="A48" s="167"/>
      <c r="B48" s="167"/>
      <c r="C48" s="167"/>
      <c r="D48" s="167"/>
      <c r="E48" s="167"/>
      <c r="F48" s="167"/>
      <c r="G48" s="167"/>
      <c r="H48" s="167"/>
      <c r="I48" s="167"/>
      <c r="J48" s="167"/>
      <c r="K48" s="167"/>
      <c r="L48" s="167"/>
    </row>
    <row r="49" spans="1:23" s="139" customFormat="1" ht="43.5" customHeight="1" x14ac:dyDescent="0.25">
      <c r="A49" s="215" t="s">
        <v>1332</v>
      </c>
      <c r="B49" s="215"/>
      <c r="C49" s="215"/>
      <c r="D49" s="215"/>
      <c r="E49" s="215"/>
      <c r="F49" s="215"/>
      <c r="G49" s="215"/>
      <c r="H49" s="215"/>
      <c r="I49" s="215"/>
      <c r="J49" s="215"/>
      <c r="K49" s="215"/>
      <c r="L49" s="215"/>
    </row>
    <row r="50" spans="1:23" s="139" customFormat="1" ht="15.75" customHeight="1" x14ac:dyDescent="0.25">
      <c r="A50" s="164"/>
      <c r="B50" s="166"/>
      <c r="C50" s="166"/>
      <c r="D50" s="166"/>
      <c r="E50" s="166"/>
      <c r="F50" s="166"/>
      <c r="G50" s="166"/>
      <c r="H50" s="166"/>
      <c r="I50" s="166"/>
      <c r="J50" s="166"/>
      <c r="K50" s="166"/>
      <c r="L50" s="166"/>
      <c r="M50" s="166"/>
      <c r="N50" s="166"/>
      <c r="O50" s="166"/>
      <c r="P50" s="166"/>
      <c r="Q50" s="166"/>
      <c r="R50" s="166"/>
      <c r="S50" s="166"/>
      <c r="T50" s="166"/>
      <c r="U50" s="166"/>
      <c r="V50" s="166"/>
      <c r="W50" s="166"/>
    </row>
    <row r="51" spans="1:23" s="139" customFormat="1" ht="46.5" customHeight="1" x14ac:dyDescent="0.25">
      <c r="A51" s="215" t="s">
        <v>1333</v>
      </c>
      <c r="B51" s="215"/>
      <c r="C51" s="215"/>
      <c r="D51" s="215"/>
      <c r="E51" s="215"/>
      <c r="F51" s="215"/>
      <c r="G51" s="215"/>
      <c r="H51" s="215"/>
      <c r="I51" s="215"/>
      <c r="J51" s="215"/>
      <c r="K51" s="215"/>
      <c r="L51" s="215"/>
    </row>
    <row r="52" spans="1:23" s="139" customFormat="1" ht="15.75" customHeight="1" x14ac:dyDescent="0.25">
      <c r="A52" s="164"/>
      <c r="B52" s="166"/>
      <c r="C52" s="166"/>
      <c r="D52" s="166"/>
      <c r="E52" s="166"/>
      <c r="F52" s="166"/>
      <c r="G52" s="166"/>
      <c r="H52" s="166"/>
      <c r="I52" s="166"/>
      <c r="J52" s="166"/>
      <c r="K52" s="166"/>
      <c r="L52" s="166"/>
      <c r="M52" s="166"/>
      <c r="N52" s="166"/>
      <c r="O52" s="166"/>
      <c r="P52" s="166"/>
      <c r="Q52" s="166"/>
      <c r="R52" s="166"/>
      <c r="S52" s="166"/>
      <c r="T52" s="166"/>
      <c r="U52" s="166"/>
      <c r="V52" s="166"/>
      <c r="W52" s="166"/>
    </row>
    <row r="53" spans="1:23" s="139" customFormat="1" ht="39" customHeight="1" x14ac:dyDescent="0.25">
      <c r="A53" s="215" t="s">
        <v>1334</v>
      </c>
      <c r="B53" s="215"/>
      <c r="C53" s="215"/>
      <c r="D53" s="215"/>
      <c r="E53" s="215"/>
      <c r="F53" s="215"/>
      <c r="G53" s="215"/>
      <c r="H53" s="215"/>
      <c r="I53" s="215"/>
      <c r="J53" s="215"/>
      <c r="K53" s="215"/>
      <c r="L53" s="215"/>
    </row>
    <row r="54" spans="1:23" s="139" customFormat="1" ht="18.75" x14ac:dyDescent="0.35">
      <c r="A54" s="168"/>
      <c r="B54" s="164" t="s">
        <v>1335</v>
      </c>
    </row>
    <row r="55" spans="1:23" s="139" customFormat="1" ht="15.75" x14ac:dyDescent="0.25">
      <c r="A55" s="168"/>
      <c r="B55" s="139" t="s">
        <v>1259</v>
      </c>
      <c r="C55" s="170" t="s">
        <v>1260</v>
      </c>
      <c r="D55" s="168" t="s">
        <v>1336</v>
      </c>
    </row>
    <row r="56" spans="1:23" s="139" customFormat="1" ht="15.75" x14ac:dyDescent="0.25">
      <c r="A56" s="168"/>
      <c r="B56" s="139" t="s">
        <v>1261</v>
      </c>
      <c r="C56" s="170" t="s">
        <v>1260</v>
      </c>
      <c r="D56" s="139" t="s">
        <v>1337</v>
      </c>
    </row>
    <row r="57" spans="1:23" s="139" customFormat="1" ht="15.75" x14ac:dyDescent="0.25">
      <c r="A57" s="168"/>
      <c r="B57" s="139" t="s">
        <v>1262</v>
      </c>
      <c r="C57" s="170" t="s">
        <v>1260</v>
      </c>
      <c r="D57" s="139" t="s">
        <v>1338</v>
      </c>
    </row>
    <row r="58" spans="1:23" s="139" customFormat="1" ht="15.75" x14ac:dyDescent="0.25">
      <c r="A58" s="168"/>
      <c r="B58" s="139" t="s">
        <v>1263</v>
      </c>
      <c r="C58" s="170" t="s">
        <v>1260</v>
      </c>
      <c r="D58" s="139" t="s">
        <v>1339</v>
      </c>
    </row>
    <row r="59" spans="1:23" s="139" customFormat="1" ht="15.75" x14ac:dyDescent="0.25">
      <c r="A59" s="168"/>
    </row>
    <row r="60" spans="1:23" s="139" customFormat="1" ht="15.75" x14ac:dyDescent="0.25">
      <c r="A60" s="171" t="s">
        <v>1307</v>
      </c>
    </row>
    <row r="61" spans="1:23" s="139" customFormat="1" ht="15.75" x14ac:dyDescent="0.25">
      <c r="A61" s="172"/>
    </row>
    <row r="62" spans="1:23" s="139" customFormat="1" ht="15.75" x14ac:dyDescent="0.25">
      <c r="A62" s="166" t="s">
        <v>1340</v>
      </c>
    </row>
    <row r="63" spans="1:23" s="139" customFormat="1" ht="15.75" x14ac:dyDescent="0.25">
      <c r="A63" s="166"/>
    </row>
    <row r="64" spans="1:23" s="139" customFormat="1" ht="15.75" x14ac:dyDescent="0.25">
      <c r="A64" s="166" t="s">
        <v>1310</v>
      </c>
    </row>
    <row r="65" spans="1:12" s="139" customFormat="1" ht="15.75" x14ac:dyDescent="0.25">
      <c r="A65" s="166"/>
    </row>
    <row r="66" spans="1:12" s="139" customFormat="1" ht="15.75" customHeight="1" x14ac:dyDescent="0.25">
      <c r="A66" s="215" t="s">
        <v>1309</v>
      </c>
      <c r="B66" s="215"/>
      <c r="C66" s="215"/>
      <c r="D66" s="215"/>
      <c r="E66" s="215"/>
      <c r="F66" s="215"/>
      <c r="G66" s="215"/>
      <c r="H66" s="215"/>
      <c r="I66" s="215"/>
      <c r="J66" s="215"/>
      <c r="K66" s="215"/>
      <c r="L66" s="215"/>
    </row>
    <row r="67" spans="1:12" s="139" customFormat="1" ht="15.75" x14ac:dyDescent="0.25">
      <c r="A67" s="166"/>
    </row>
    <row r="68" spans="1:12" s="139" customFormat="1" ht="34.5" customHeight="1" x14ac:dyDescent="0.25">
      <c r="A68" s="215" t="s">
        <v>1341</v>
      </c>
      <c r="B68" s="215"/>
      <c r="C68" s="215"/>
      <c r="D68" s="215"/>
      <c r="E68" s="215"/>
      <c r="F68" s="215"/>
      <c r="G68" s="215"/>
      <c r="H68" s="215"/>
      <c r="I68" s="215"/>
      <c r="J68" s="215"/>
      <c r="K68" s="215"/>
      <c r="L68" s="215"/>
    </row>
    <row r="69" spans="1:12" s="139" customFormat="1" ht="15.75" x14ac:dyDescent="0.25">
      <c r="A69" s="166"/>
    </row>
    <row r="70" spans="1:12" s="139" customFormat="1" ht="15.75" x14ac:dyDescent="0.25">
      <c r="A70" s="166"/>
      <c r="B70" s="168" t="s">
        <v>1330</v>
      </c>
    </row>
    <row r="71" spans="1:12" s="139" customFormat="1" ht="15.75" x14ac:dyDescent="0.25">
      <c r="A71" s="166"/>
      <c r="B71" s="139" t="s">
        <v>1331</v>
      </c>
    </row>
    <row r="72" spans="1:12" s="139" customFormat="1" ht="15.75" x14ac:dyDescent="0.25">
      <c r="A72" s="166"/>
    </row>
    <row r="73" spans="1:12" s="139" customFormat="1" ht="15.75" x14ac:dyDescent="0.25">
      <c r="A73" s="166" t="s">
        <v>1315</v>
      </c>
    </row>
    <row r="74" spans="1:12" s="139" customFormat="1" ht="15.75" x14ac:dyDescent="0.25">
      <c r="A74" s="166"/>
    </row>
    <row r="75" spans="1:12" s="139" customFormat="1" ht="15.75" x14ac:dyDescent="0.25">
      <c r="A75" s="166"/>
      <c r="B75" s="139" t="s">
        <v>1342</v>
      </c>
    </row>
    <row r="76" spans="1:12" s="139" customFormat="1" ht="15.75" x14ac:dyDescent="0.25">
      <c r="A76" s="166"/>
      <c r="B76" s="139" t="s">
        <v>1311</v>
      </c>
    </row>
    <row r="77" spans="1:12" s="139" customFormat="1" ht="15.75" x14ac:dyDescent="0.25">
      <c r="A77" s="173"/>
    </row>
    <row r="78" spans="1:12" s="139" customFormat="1" ht="15.75" x14ac:dyDescent="0.25">
      <c r="A78" s="171" t="s">
        <v>1312</v>
      </c>
    </row>
    <row r="79" spans="1:12" s="139" customFormat="1" ht="15.75" x14ac:dyDescent="0.25">
      <c r="A79" s="166"/>
    </row>
    <row r="80" spans="1:12" s="139" customFormat="1" ht="39" customHeight="1" x14ac:dyDescent="0.25">
      <c r="A80" s="215" t="s">
        <v>1395</v>
      </c>
      <c r="B80" s="215"/>
      <c r="C80" s="215"/>
      <c r="D80" s="215"/>
      <c r="E80" s="215"/>
      <c r="F80" s="215"/>
      <c r="G80" s="215"/>
      <c r="H80" s="215"/>
      <c r="I80" s="215"/>
      <c r="J80" s="215"/>
      <c r="K80" s="215"/>
      <c r="L80" s="215"/>
    </row>
    <row r="81" spans="1:12" s="139" customFormat="1" ht="15.75" customHeight="1" x14ac:dyDescent="0.25">
      <c r="A81" s="167"/>
      <c r="B81" s="167"/>
      <c r="C81" s="167"/>
      <c r="D81" s="167"/>
      <c r="E81" s="167"/>
      <c r="F81" s="167"/>
      <c r="G81" s="167"/>
      <c r="H81" s="167"/>
      <c r="I81" s="167"/>
      <c r="J81" s="167"/>
      <c r="K81" s="167"/>
      <c r="L81" s="167"/>
    </row>
    <row r="82" spans="1:12" s="139" customFormat="1" ht="45.75" customHeight="1" x14ac:dyDescent="0.25">
      <c r="A82" s="215" t="s">
        <v>1343</v>
      </c>
      <c r="B82" s="215"/>
      <c r="C82" s="215"/>
      <c r="D82" s="215"/>
      <c r="E82" s="215"/>
      <c r="F82" s="215"/>
      <c r="G82" s="215"/>
      <c r="H82" s="215"/>
      <c r="I82" s="215"/>
      <c r="J82" s="215"/>
      <c r="K82" s="215"/>
      <c r="L82" s="215"/>
    </row>
    <row r="83" spans="1:12" s="139" customFormat="1" ht="15.75" customHeight="1" x14ac:dyDescent="0.25">
      <c r="A83" s="167"/>
      <c r="B83" s="167"/>
      <c r="C83" s="167"/>
      <c r="D83" s="167"/>
      <c r="E83" s="167"/>
      <c r="F83" s="167"/>
      <c r="G83" s="167"/>
      <c r="H83" s="167"/>
      <c r="I83" s="167"/>
      <c r="J83" s="167"/>
      <c r="K83" s="167"/>
      <c r="L83" s="167"/>
    </row>
    <row r="84" spans="1:12" s="139" customFormat="1" ht="39" customHeight="1" x14ac:dyDescent="0.25">
      <c r="A84" s="215" t="s">
        <v>1317</v>
      </c>
      <c r="B84" s="215"/>
      <c r="C84" s="215"/>
      <c r="D84" s="215"/>
      <c r="E84" s="215"/>
      <c r="F84" s="215"/>
      <c r="G84" s="215"/>
      <c r="H84" s="215"/>
      <c r="I84" s="215"/>
      <c r="J84" s="215"/>
      <c r="K84" s="215"/>
      <c r="L84" s="215"/>
    </row>
    <row r="85" spans="1:12" s="139" customFormat="1" ht="15.75" x14ac:dyDescent="0.25">
      <c r="A85" s="166"/>
      <c r="B85" s="147" t="s">
        <v>1264</v>
      </c>
    </row>
    <row r="86" spans="1:12" s="139" customFormat="1" ht="15.75" customHeight="1" x14ac:dyDescent="0.25">
      <c r="A86" s="166"/>
      <c r="B86" s="216" t="s">
        <v>1316</v>
      </c>
      <c r="C86" s="216"/>
      <c r="D86" s="216"/>
      <c r="E86" s="216"/>
      <c r="F86" s="216"/>
      <c r="G86" s="216"/>
      <c r="H86" s="216"/>
      <c r="I86" s="216"/>
      <c r="J86" s="216"/>
      <c r="K86" s="216"/>
      <c r="L86" s="216"/>
    </row>
    <row r="87" spans="1:12" s="139" customFormat="1" ht="15.75" customHeight="1" x14ac:dyDescent="0.25">
      <c r="A87" s="166"/>
      <c r="B87" s="174"/>
      <c r="C87" s="174"/>
      <c r="D87" s="174"/>
      <c r="E87" s="174"/>
      <c r="F87" s="174"/>
      <c r="G87" s="174"/>
      <c r="H87" s="174"/>
      <c r="I87" s="174"/>
      <c r="J87" s="174"/>
      <c r="K87" s="174"/>
      <c r="L87" s="174"/>
    </row>
    <row r="88" spans="1:12" s="139" customFormat="1" ht="39" customHeight="1" x14ac:dyDescent="0.25">
      <c r="A88" s="215" t="s">
        <v>1322</v>
      </c>
      <c r="B88" s="215"/>
      <c r="C88" s="215"/>
      <c r="D88" s="215"/>
      <c r="E88" s="215"/>
      <c r="F88" s="215"/>
      <c r="G88" s="215"/>
      <c r="H88" s="215"/>
      <c r="I88" s="215"/>
      <c r="J88" s="215"/>
      <c r="K88" s="215"/>
      <c r="L88" s="215"/>
    </row>
    <row r="89" spans="1:12" s="139" customFormat="1" ht="15.75" customHeight="1" x14ac:dyDescent="0.25">
      <c r="A89" s="166"/>
      <c r="B89" s="174"/>
      <c r="C89" s="174"/>
      <c r="D89" s="174"/>
      <c r="E89" s="174"/>
      <c r="F89" s="174"/>
      <c r="G89" s="174"/>
      <c r="H89" s="174"/>
      <c r="I89" s="174"/>
      <c r="J89" s="174"/>
      <c r="K89" s="174"/>
      <c r="L89" s="174"/>
    </row>
    <row r="90" spans="1:12" s="139" customFormat="1" ht="39" customHeight="1" x14ac:dyDescent="0.25">
      <c r="A90" s="215" t="s">
        <v>1344</v>
      </c>
      <c r="B90" s="215"/>
      <c r="C90" s="215"/>
      <c r="D90" s="215"/>
      <c r="E90" s="215"/>
      <c r="F90" s="215"/>
      <c r="G90" s="215"/>
      <c r="H90" s="215"/>
      <c r="I90" s="215"/>
      <c r="J90" s="215"/>
      <c r="K90" s="215"/>
      <c r="L90" s="215"/>
    </row>
    <row r="91" spans="1:12" s="139" customFormat="1" ht="18.75" x14ac:dyDescent="0.35">
      <c r="A91" s="168"/>
      <c r="B91" s="164" t="s">
        <v>1345</v>
      </c>
    </row>
    <row r="92" spans="1:12" s="139" customFormat="1" ht="15.75" x14ac:dyDescent="0.25">
      <c r="A92" s="168"/>
      <c r="B92" s="168" t="s">
        <v>1259</v>
      </c>
      <c r="C92" s="170" t="s">
        <v>1260</v>
      </c>
      <c r="D92" s="168" t="s">
        <v>1346</v>
      </c>
    </row>
    <row r="93" spans="1:12" s="139" customFormat="1" ht="15.75" x14ac:dyDescent="0.25">
      <c r="A93" s="168"/>
      <c r="B93" s="168" t="s">
        <v>1268</v>
      </c>
      <c r="C93" s="170" t="s">
        <v>1260</v>
      </c>
      <c r="D93" s="168" t="s">
        <v>1269</v>
      </c>
    </row>
    <row r="94" spans="1:12" s="139" customFormat="1" ht="15.75" x14ac:dyDescent="0.25">
      <c r="A94" s="168"/>
      <c r="B94" s="168" t="s">
        <v>1265</v>
      </c>
      <c r="C94" s="170" t="s">
        <v>1260</v>
      </c>
      <c r="D94" s="168" t="s">
        <v>1347</v>
      </c>
    </row>
    <row r="95" spans="1:12" s="139" customFormat="1" ht="15.75" x14ac:dyDescent="0.25">
      <c r="A95" s="168"/>
      <c r="B95" s="168" t="s">
        <v>1270</v>
      </c>
      <c r="C95" s="170" t="s">
        <v>1260</v>
      </c>
      <c r="D95" s="168" t="s">
        <v>1348</v>
      </c>
    </row>
    <row r="96" spans="1:12" s="139" customFormat="1" ht="15.75" x14ac:dyDescent="0.25">
      <c r="A96" s="168"/>
      <c r="B96" s="168" t="s">
        <v>1266</v>
      </c>
      <c r="C96" s="170" t="s">
        <v>1260</v>
      </c>
      <c r="D96" s="168" t="s">
        <v>1267</v>
      </c>
    </row>
    <row r="97" spans="1:4" s="139" customFormat="1" ht="15.75" x14ac:dyDescent="0.25">
      <c r="A97" s="168"/>
      <c r="B97" s="168" t="s">
        <v>1263</v>
      </c>
      <c r="C97" s="170" t="s">
        <v>1260</v>
      </c>
      <c r="D97" s="168" t="s">
        <v>1318</v>
      </c>
    </row>
    <row r="98" spans="1:4" s="139" customFormat="1" ht="15.75" x14ac:dyDescent="0.25">
      <c r="A98" s="168"/>
      <c r="B98" s="171"/>
    </row>
    <row r="99" spans="1:4" s="139" customFormat="1" ht="21" x14ac:dyDescent="0.35">
      <c r="A99" s="175"/>
    </row>
    <row r="100" spans="1:4" s="139" customFormat="1" ht="15.75" x14ac:dyDescent="0.25"/>
  </sheetData>
  <sheetProtection algorithmName="SHA-512" hashValue="1DisgQTWfopCOtUVxv2GTH9UoCLUaaVwdb3Xx5RBIDaoYT/kES9Hjb3BX0ALoUDSN4Fg0ROIkMzN52OXor8IAw==" saltValue="3juGIJ4Z/7frqn7uOWbhTQ==" spinCount="100000" sheet="1" objects="1" scenarios="1"/>
  <mergeCells count="27">
    <mergeCell ref="A5:M5"/>
    <mergeCell ref="A9:L10"/>
    <mergeCell ref="A12:L12"/>
    <mergeCell ref="C14:L14"/>
    <mergeCell ref="C15:L15"/>
    <mergeCell ref="A8:E8"/>
    <mergeCell ref="A7:E7"/>
    <mergeCell ref="A36:L36"/>
    <mergeCell ref="A40:L40"/>
    <mergeCell ref="C16:L16"/>
    <mergeCell ref="C18:L18"/>
    <mergeCell ref="A38:L38"/>
    <mergeCell ref="A37:L37"/>
    <mergeCell ref="C17:L17"/>
    <mergeCell ref="A32:L32"/>
    <mergeCell ref="A90:L90"/>
    <mergeCell ref="A51:L51"/>
    <mergeCell ref="A53:L53"/>
    <mergeCell ref="A66:L66"/>
    <mergeCell ref="A68:L68"/>
    <mergeCell ref="A80:L80"/>
    <mergeCell ref="B86:L86"/>
    <mergeCell ref="A47:L47"/>
    <mergeCell ref="A49:L49"/>
    <mergeCell ref="A82:L82"/>
    <mergeCell ref="A84:L84"/>
    <mergeCell ref="A88:L88"/>
  </mergeCells>
  <hyperlinks>
    <hyperlink ref="A7" r:id="rId1" xr:uid="{00000000-0004-0000-0000-000000000000}"/>
  </hyperlinks>
  <pageMargins left="0.7" right="0.7" top="0.75" bottom="0.75" header="0.3" footer="0.3"/>
  <pageSetup scale="83" fitToHeight="10" orientation="landscape" r:id="rId2"/>
  <headerFooter>
    <oddFooter>Page &amp;P</oddFooter>
  </headerFooter>
  <drawing r:id="rId3"/>
  <legacyDrawing r:id="rId4"/>
  <oleObjects>
    <mc:AlternateContent xmlns:mc="http://schemas.openxmlformats.org/markup-compatibility/2006">
      <mc:Choice Requires="x14">
        <oleObject progId="Word.Document.12" shapeId="11265" r:id="rId5">
          <objectPr defaultSize="0" autoPict="0" r:id="rId6">
            <anchor moveWithCells="1">
              <from>
                <xdr:col>0</xdr:col>
                <xdr:colOff>76200</xdr:colOff>
                <xdr:row>0</xdr:row>
                <xdr:rowOff>104775</xdr:rowOff>
              </from>
              <to>
                <xdr:col>10</xdr:col>
                <xdr:colOff>457200</xdr:colOff>
                <xdr:row>4</xdr:row>
                <xdr:rowOff>66675</xdr:rowOff>
              </to>
            </anchor>
          </objectPr>
        </oleObject>
      </mc:Choice>
      <mc:Fallback>
        <oleObject progId="Word.Document.12" shapeId="11265" r:id="rId5"/>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5:B12"/>
  <sheetViews>
    <sheetView workbookViewId="0"/>
  </sheetViews>
  <sheetFormatPr defaultColWidth="9.140625" defaultRowHeight="15" x14ac:dyDescent="0.25"/>
  <cols>
    <col min="1" max="1" width="30.7109375" style="176" customWidth="1"/>
    <col min="2" max="2" width="60.42578125" style="176" customWidth="1"/>
    <col min="3" max="16384" width="9.140625" style="176"/>
  </cols>
  <sheetData>
    <row r="5" spans="1:2" ht="21" x14ac:dyDescent="0.35">
      <c r="A5" s="225" t="s">
        <v>1295</v>
      </c>
      <c r="B5" s="225"/>
    </row>
    <row r="6" spans="1:2" ht="21.95" customHeight="1" x14ac:dyDescent="0.25">
      <c r="A6" s="99" t="s">
        <v>0</v>
      </c>
      <c r="B6" s="206" t="s">
        <v>1397</v>
      </c>
    </row>
    <row r="7" spans="1:2" ht="21.95" customHeight="1" x14ac:dyDescent="0.25">
      <c r="A7" s="99" t="s">
        <v>1</v>
      </c>
      <c r="B7" s="206" t="s">
        <v>1398</v>
      </c>
    </row>
    <row r="8" spans="1:2" ht="21.95" customHeight="1" x14ac:dyDescent="0.25">
      <c r="A8" s="99" t="s">
        <v>2</v>
      </c>
      <c r="B8" s="206" t="s">
        <v>1399</v>
      </c>
    </row>
    <row r="9" spans="1:2" ht="21.95" customHeight="1" x14ac:dyDescent="0.25">
      <c r="A9" s="99" t="s">
        <v>3</v>
      </c>
      <c r="B9" s="203">
        <v>97402</v>
      </c>
    </row>
    <row r="10" spans="1:2" ht="42" x14ac:dyDescent="0.25">
      <c r="A10" s="99" t="s">
        <v>1296</v>
      </c>
      <c r="B10" s="203">
        <v>206470</v>
      </c>
    </row>
    <row r="11" spans="1:2" ht="21.95" customHeight="1" x14ac:dyDescent="0.25">
      <c r="A11" s="99" t="s">
        <v>4</v>
      </c>
      <c r="B11" s="206" t="s">
        <v>1400</v>
      </c>
    </row>
    <row r="12" spans="1:2" ht="21.95" customHeight="1" x14ac:dyDescent="0.25">
      <c r="A12" s="99" t="s">
        <v>5</v>
      </c>
      <c r="B12" s="206" t="s">
        <v>1401</v>
      </c>
    </row>
  </sheetData>
  <sheetProtection algorithmName="SHA-512" hashValue="n46q87NLidTYra5h0ssr+FXQ8F3qhaOm8x3f/U9XNDnZKVgBgwVX5tdPi7iiiBN0vRcaQ772/2e6aFN7cvFiXA==" saltValue="GzdGO5JUoxFPwweZyTvIPQ==" spinCount="100000" sheet="1" objects="1" scenarios="1"/>
  <mergeCells count="1">
    <mergeCell ref="A5:B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C000"/>
  </sheetPr>
  <dimension ref="A1:M201"/>
  <sheetViews>
    <sheetView topLeftCell="B1" workbookViewId="0">
      <selection activeCell="F27" sqref="F27"/>
    </sheetView>
  </sheetViews>
  <sheetFormatPr defaultColWidth="8.85546875" defaultRowHeight="15" x14ac:dyDescent="0.25"/>
  <cols>
    <col min="1" max="1" width="24.42578125" style="1" customWidth="1"/>
    <col min="2" max="2" width="60.42578125" customWidth="1"/>
    <col min="3" max="3" width="28.28515625" customWidth="1"/>
    <col min="4" max="5" width="18.7109375" style="1" customWidth="1"/>
    <col min="6" max="6" width="22.28515625" style="1" customWidth="1"/>
    <col min="7" max="7" width="22.28515625" customWidth="1"/>
    <col min="8" max="13" width="14.42578125" style="1" customWidth="1"/>
  </cols>
  <sheetData>
    <row r="1" spans="1:13" ht="20.100000000000001" customHeight="1" x14ac:dyDescent="0.25"/>
    <row r="2" spans="1:13" ht="20.100000000000001" customHeight="1" x14ac:dyDescent="0.25"/>
    <row r="3" spans="1:13" ht="20.100000000000001" customHeight="1" x14ac:dyDescent="0.25"/>
    <row r="4" spans="1:13" ht="20.100000000000001" customHeight="1" x14ac:dyDescent="0.25"/>
    <row r="5" spans="1:13" ht="20.100000000000001" customHeight="1" x14ac:dyDescent="0.25"/>
    <row r="6" spans="1:13" ht="20.100000000000001" customHeight="1" x14ac:dyDescent="0.25"/>
    <row r="7" spans="1:13" ht="20.100000000000001" customHeight="1" x14ac:dyDescent="0.25"/>
    <row r="8" spans="1:13" ht="20.100000000000001" customHeight="1" x14ac:dyDescent="0.25"/>
    <row r="9" spans="1:13" s="34" customFormat="1" ht="20.100000000000001" customHeight="1" thickBot="1" x14ac:dyDescent="0.3">
      <c r="A9" s="35"/>
      <c r="D9" s="35"/>
      <c r="E9" s="35"/>
      <c r="F9" s="35"/>
      <c r="H9" s="35"/>
      <c r="I9" s="35"/>
      <c r="J9" s="35"/>
      <c r="K9" s="35"/>
      <c r="L9" s="35"/>
      <c r="M9" s="35"/>
    </row>
    <row r="10" spans="1:13" ht="50.1" customHeight="1" thickBot="1" x14ac:dyDescent="0.3">
      <c r="A10" s="229" t="s">
        <v>13</v>
      </c>
      <c r="B10" s="230"/>
      <c r="C10" s="230"/>
      <c r="D10" s="245" t="s">
        <v>1160</v>
      </c>
      <c r="E10" s="246"/>
      <c r="F10" s="229" t="s">
        <v>6</v>
      </c>
      <c r="G10" s="230"/>
      <c r="H10" s="230"/>
      <c r="I10" s="230"/>
      <c r="J10" s="230"/>
      <c r="K10" s="230"/>
      <c r="L10" s="230"/>
      <c r="M10" s="231"/>
    </row>
    <row r="11" spans="1:13" ht="20.100000000000001" customHeight="1" thickBot="1" x14ac:dyDescent="0.3">
      <c r="A11" s="247" t="s">
        <v>1227</v>
      </c>
      <c r="B11" s="232" t="s">
        <v>9</v>
      </c>
      <c r="C11" s="234" t="s">
        <v>12</v>
      </c>
      <c r="D11" s="243" t="s">
        <v>11</v>
      </c>
      <c r="E11" s="236" t="s">
        <v>1159</v>
      </c>
      <c r="F11" s="238" t="s">
        <v>1161</v>
      </c>
      <c r="G11" s="236" t="s">
        <v>10</v>
      </c>
      <c r="H11" s="240" t="s">
        <v>1242</v>
      </c>
      <c r="I11" s="241"/>
      <c r="J11" s="242"/>
      <c r="K11" s="226" t="s">
        <v>1288</v>
      </c>
      <c r="L11" s="227"/>
      <c r="M11" s="228"/>
    </row>
    <row r="12" spans="1:13" ht="48" customHeight="1" thickBot="1" x14ac:dyDescent="0.3">
      <c r="A12" s="248"/>
      <c r="B12" s="233"/>
      <c r="C12" s="235"/>
      <c r="D12" s="244"/>
      <c r="E12" s="237"/>
      <c r="F12" s="239"/>
      <c r="G12" s="237"/>
      <c r="H12" s="42" t="s">
        <v>7</v>
      </c>
      <c r="I12" s="44" t="s">
        <v>1246</v>
      </c>
      <c r="J12" s="41" t="s">
        <v>8</v>
      </c>
      <c r="K12" s="43" t="s">
        <v>7</v>
      </c>
      <c r="L12" s="44" t="s">
        <v>1246</v>
      </c>
      <c r="M12" s="41" t="s">
        <v>8</v>
      </c>
    </row>
    <row r="13" spans="1:13" x14ac:dyDescent="0.25">
      <c r="A13" s="6" t="s">
        <v>1228</v>
      </c>
      <c r="B13" s="7" t="s">
        <v>1313</v>
      </c>
      <c r="C13" s="8" t="s">
        <v>1215</v>
      </c>
      <c r="D13" s="10" t="s">
        <v>1216</v>
      </c>
      <c r="E13" s="9" t="s">
        <v>1217</v>
      </c>
      <c r="F13" s="10" t="s">
        <v>1218</v>
      </c>
      <c r="G13" s="11" t="s">
        <v>1219</v>
      </c>
      <c r="H13" s="12">
        <v>100</v>
      </c>
      <c r="I13" s="13">
        <v>140</v>
      </c>
      <c r="J13" s="9">
        <v>200</v>
      </c>
      <c r="K13" s="12">
        <v>0.3</v>
      </c>
      <c r="L13" s="13">
        <v>0.5</v>
      </c>
      <c r="M13" s="9">
        <v>0.8</v>
      </c>
    </row>
    <row r="14" spans="1:13" x14ac:dyDescent="0.25">
      <c r="A14" s="121"/>
      <c r="B14" s="128"/>
      <c r="C14" s="123"/>
      <c r="D14" s="125"/>
      <c r="E14" s="126"/>
      <c r="F14" s="125"/>
      <c r="G14" s="124"/>
      <c r="H14" s="129"/>
      <c r="I14" s="130"/>
      <c r="J14" s="126"/>
      <c r="K14" s="129"/>
      <c r="L14" s="130"/>
      <c r="M14" s="126"/>
    </row>
    <row r="15" spans="1:13" x14ac:dyDescent="0.25">
      <c r="A15" s="59" t="s">
        <v>1402</v>
      </c>
      <c r="B15" s="189" t="s">
        <v>1403</v>
      </c>
      <c r="C15" s="61" t="s">
        <v>1404</v>
      </c>
      <c r="D15" s="190" t="s">
        <v>1216</v>
      </c>
      <c r="E15" s="79" t="s">
        <v>1217</v>
      </c>
      <c r="F15" s="190" t="s">
        <v>1405</v>
      </c>
      <c r="G15" s="191" t="s">
        <v>1406</v>
      </c>
      <c r="H15" s="192"/>
      <c r="I15" s="207">
        <v>3090528</v>
      </c>
      <c r="J15" s="208">
        <v>3090528</v>
      </c>
      <c r="K15" s="192"/>
      <c r="L15" s="209">
        <v>8467.2000000000007</v>
      </c>
      <c r="M15" s="208">
        <v>8467.2000000000007</v>
      </c>
    </row>
    <row r="16" spans="1:13" x14ac:dyDescent="0.25">
      <c r="A16" s="59"/>
      <c r="B16" s="189"/>
      <c r="C16" s="61"/>
      <c r="D16" s="190"/>
      <c r="E16" s="79"/>
      <c r="F16" s="190"/>
      <c r="G16" s="191"/>
      <c r="H16" s="192"/>
      <c r="I16" s="193"/>
      <c r="J16" s="79"/>
      <c r="K16" s="192"/>
      <c r="L16" s="193"/>
      <c r="M16" s="79"/>
    </row>
    <row r="17" spans="1:13" x14ac:dyDescent="0.25">
      <c r="A17" s="59"/>
      <c r="B17" s="189"/>
      <c r="C17" s="61"/>
      <c r="D17" s="190"/>
      <c r="E17" s="79"/>
      <c r="F17" s="190"/>
      <c r="G17" s="191"/>
      <c r="H17" s="192"/>
      <c r="I17" s="193"/>
      <c r="J17" s="79"/>
      <c r="K17" s="192"/>
      <c r="L17" s="193"/>
      <c r="M17" s="79"/>
    </row>
    <row r="18" spans="1:13" x14ac:dyDescent="0.25">
      <c r="A18" s="59"/>
      <c r="B18" s="189"/>
      <c r="C18" s="61"/>
      <c r="D18" s="190"/>
      <c r="E18" s="79"/>
      <c r="F18" s="190"/>
      <c r="G18" s="191"/>
      <c r="H18" s="192"/>
      <c r="I18" s="193"/>
      <c r="J18" s="79"/>
      <c r="K18" s="192"/>
      <c r="L18" s="193"/>
      <c r="M18" s="79"/>
    </row>
    <row r="19" spans="1:13" x14ac:dyDescent="0.25">
      <c r="A19" s="59"/>
      <c r="B19" s="189"/>
      <c r="C19" s="61"/>
      <c r="D19" s="190"/>
      <c r="E19" s="79"/>
      <c r="F19" s="190"/>
      <c r="G19" s="191"/>
      <c r="H19" s="192"/>
      <c r="I19" s="193"/>
      <c r="J19" s="79"/>
      <c r="K19" s="192"/>
      <c r="L19" s="193"/>
      <c r="M19" s="79"/>
    </row>
    <row r="20" spans="1:13" x14ac:dyDescent="0.25">
      <c r="A20" s="59"/>
      <c r="B20" s="189"/>
      <c r="C20" s="61"/>
      <c r="D20" s="190"/>
      <c r="E20" s="79"/>
      <c r="F20" s="190"/>
      <c r="G20" s="191"/>
      <c r="H20" s="192"/>
      <c r="I20" s="193"/>
      <c r="J20" s="79"/>
      <c r="K20" s="192"/>
      <c r="L20" s="193"/>
      <c r="M20" s="79"/>
    </row>
    <row r="21" spans="1:13" x14ac:dyDescent="0.25">
      <c r="A21" s="59"/>
      <c r="B21" s="189"/>
      <c r="C21" s="61"/>
      <c r="D21" s="190"/>
      <c r="E21" s="79"/>
      <c r="F21" s="190"/>
      <c r="G21" s="191"/>
      <c r="H21" s="192"/>
      <c r="I21" s="193"/>
      <c r="J21" s="79"/>
      <c r="K21" s="192"/>
      <c r="L21" s="193"/>
      <c r="M21" s="79"/>
    </row>
    <row r="22" spans="1:13" x14ac:dyDescent="0.25">
      <c r="A22" s="59"/>
      <c r="B22" s="189"/>
      <c r="C22" s="61"/>
      <c r="D22" s="190"/>
      <c r="E22" s="79"/>
      <c r="F22" s="190"/>
      <c r="G22" s="191"/>
      <c r="H22" s="192"/>
      <c r="I22" s="193"/>
      <c r="J22" s="79"/>
      <c r="K22" s="192"/>
      <c r="L22" s="193"/>
      <c r="M22" s="79"/>
    </row>
    <row r="23" spans="1:13" x14ac:dyDescent="0.25">
      <c r="A23" s="59"/>
      <c r="B23" s="189"/>
      <c r="C23" s="61"/>
      <c r="D23" s="190"/>
      <c r="E23" s="79"/>
      <c r="F23" s="190"/>
      <c r="G23" s="191"/>
      <c r="H23" s="192"/>
      <c r="I23" s="193"/>
      <c r="J23" s="79"/>
      <c r="K23" s="192"/>
      <c r="L23" s="193"/>
      <c r="M23" s="79"/>
    </row>
    <row r="24" spans="1:13" x14ac:dyDescent="0.25">
      <c r="A24" s="59"/>
      <c r="B24" s="189"/>
      <c r="C24" s="61"/>
      <c r="D24" s="190"/>
      <c r="E24" s="79"/>
      <c r="F24" s="190"/>
      <c r="G24" s="191"/>
      <c r="H24" s="192"/>
      <c r="I24" s="193"/>
      <c r="J24" s="79"/>
      <c r="K24" s="192"/>
      <c r="L24" s="193"/>
      <c r="M24" s="79"/>
    </row>
    <row r="25" spans="1:13" x14ac:dyDescent="0.25">
      <c r="A25" s="59"/>
      <c r="B25" s="189"/>
      <c r="C25" s="61"/>
      <c r="D25" s="190"/>
      <c r="E25" s="79"/>
      <c r="F25" s="190"/>
      <c r="G25" s="191"/>
      <c r="H25" s="192"/>
      <c r="I25" s="193"/>
      <c r="J25" s="79"/>
      <c r="K25" s="192"/>
      <c r="L25" s="193"/>
      <c r="M25" s="79"/>
    </row>
    <row r="26" spans="1:13" x14ac:dyDescent="0.25">
      <c r="A26" s="59"/>
      <c r="B26" s="189"/>
      <c r="C26" s="61"/>
      <c r="D26" s="190"/>
      <c r="E26" s="79"/>
      <c r="F26" s="190"/>
      <c r="G26" s="191"/>
      <c r="H26" s="192"/>
      <c r="I26" s="193"/>
      <c r="J26" s="79"/>
      <c r="K26" s="192"/>
      <c r="L26" s="193"/>
      <c r="M26" s="79"/>
    </row>
    <row r="27" spans="1:13" x14ac:dyDescent="0.25">
      <c r="A27" s="59"/>
      <c r="B27" s="189"/>
      <c r="C27" s="61"/>
      <c r="D27" s="190"/>
      <c r="E27" s="79"/>
      <c r="F27" s="190"/>
      <c r="G27" s="191"/>
      <c r="H27" s="192"/>
      <c r="I27" s="193"/>
      <c r="J27" s="79"/>
      <c r="K27" s="192"/>
      <c r="L27" s="193"/>
      <c r="M27" s="79"/>
    </row>
    <row r="28" spans="1:13" x14ac:dyDescent="0.25">
      <c r="A28" s="59"/>
      <c r="B28" s="189"/>
      <c r="C28" s="61"/>
      <c r="D28" s="190"/>
      <c r="E28" s="79"/>
      <c r="F28" s="190"/>
      <c r="G28" s="191"/>
      <c r="H28" s="192"/>
      <c r="I28" s="193"/>
      <c r="J28" s="79"/>
      <c r="K28" s="192"/>
      <c r="L28" s="193"/>
      <c r="M28" s="79"/>
    </row>
    <row r="29" spans="1:13" x14ac:dyDescent="0.25">
      <c r="A29" s="59"/>
      <c r="B29" s="189"/>
      <c r="C29" s="61"/>
      <c r="D29" s="190"/>
      <c r="E29" s="79"/>
      <c r="F29" s="190"/>
      <c r="G29" s="191"/>
      <c r="H29" s="192"/>
      <c r="I29" s="193"/>
      <c r="J29" s="79"/>
      <c r="K29" s="192"/>
      <c r="L29" s="193"/>
      <c r="M29" s="79"/>
    </row>
    <row r="30" spans="1:13" x14ac:dyDescent="0.25">
      <c r="A30" s="59"/>
      <c r="B30" s="189"/>
      <c r="C30" s="61"/>
      <c r="D30" s="190"/>
      <c r="E30" s="79"/>
      <c r="F30" s="190"/>
      <c r="G30" s="191"/>
      <c r="H30" s="192"/>
      <c r="I30" s="193"/>
      <c r="J30" s="79"/>
      <c r="K30" s="192"/>
      <c r="L30" s="193"/>
      <c r="M30" s="79"/>
    </row>
    <row r="31" spans="1:13" x14ac:dyDescent="0.25">
      <c r="A31" s="59"/>
      <c r="B31" s="189"/>
      <c r="C31" s="61"/>
      <c r="D31" s="190"/>
      <c r="E31" s="79"/>
      <c r="F31" s="190"/>
      <c r="G31" s="191"/>
      <c r="H31" s="192"/>
      <c r="I31" s="193"/>
      <c r="J31" s="79"/>
      <c r="K31" s="192"/>
      <c r="L31" s="193"/>
      <c r="M31" s="79"/>
    </row>
    <row r="32" spans="1:13" x14ac:dyDescent="0.25">
      <c r="A32" s="59"/>
      <c r="B32" s="189"/>
      <c r="C32" s="61"/>
      <c r="D32" s="190"/>
      <c r="E32" s="79"/>
      <c r="F32" s="190"/>
      <c r="G32" s="191"/>
      <c r="H32" s="192"/>
      <c r="I32" s="193"/>
      <c r="J32" s="79"/>
      <c r="K32" s="192"/>
      <c r="L32" s="193"/>
      <c r="M32" s="79"/>
    </row>
    <row r="33" spans="1:13" x14ac:dyDescent="0.25">
      <c r="A33" s="59"/>
      <c r="B33" s="189"/>
      <c r="C33" s="61"/>
      <c r="D33" s="190"/>
      <c r="E33" s="79"/>
      <c r="F33" s="190"/>
      <c r="G33" s="191"/>
      <c r="H33" s="192"/>
      <c r="I33" s="193"/>
      <c r="J33" s="79"/>
      <c r="K33" s="192"/>
      <c r="L33" s="193"/>
      <c r="M33" s="79"/>
    </row>
    <row r="34" spans="1:13" x14ac:dyDescent="0.25">
      <c r="A34" s="59"/>
      <c r="B34" s="189"/>
      <c r="C34" s="61"/>
      <c r="D34" s="190"/>
      <c r="E34" s="79"/>
      <c r="F34" s="190"/>
      <c r="G34" s="191"/>
      <c r="H34" s="192"/>
      <c r="I34" s="193"/>
      <c r="J34" s="79"/>
      <c r="K34" s="192"/>
      <c r="L34" s="193"/>
      <c r="M34" s="79"/>
    </row>
    <row r="35" spans="1:13" x14ac:dyDescent="0.25">
      <c r="A35" s="59"/>
      <c r="B35" s="189"/>
      <c r="C35" s="61"/>
      <c r="D35" s="190"/>
      <c r="E35" s="79"/>
      <c r="F35" s="190"/>
      <c r="G35" s="191"/>
      <c r="H35" s="192"/>
      <c r="I35" s="193"/>
      <c r="J35" s="79"/>
      <c r="K35" s="192"/>
      <c r="L35" s="193"/>
      <c r="M35" s="79"/>
    </row>
    <row r="36" spans="1:13" x14ac:dyDescent="0.25">
      <c r="A36" s="59"/>
      <c r="B36" s="189"/>
      <c r="C36" s="61"/>
      <c r="D36" s="190"/>
      <c r="E36" s="79"/>
      <c r="F36" s="190"/>
      <c r="G36" s="191"/>
      <c r="H36" s="192"/>
      <c r="I36" s="193"/>
      <c r="J36" s="79"/>
      <c r="K36" s="192"/>
      <c r="L36" s="193"/>
      <c r="M36" s="79"/>
    </row>
    <row r="37" spans="1:13" x14ac:dyDescent="0.25">
      <c r="A37" s="59"/>
      <c r="B37" s="189"/>
      <c r="C37" s="61"/>
      <c r="D37" s="190"/>
      <c r="E37" s="79"/>
      <c r="F37" s="190"/>
      <c r="G37" s="191"/>
      <c r="H37" s="192"/>
      <c r="I37" s="193"/>
      <c r="J37" s="79"/>
      <c r="K37" s="192"/>
      <c r="L37" s="193"/>
      <c r="M37" s="79"/>
    </row>
    <row r="38" spans="1:13" x14ac:dyDescent="0.25">
      <c r="A38" s="59"/>
      <c r="B38" s="189"/>
      <c r="C38" s="61"/>
      <c r="D38" s="190"/>
      <c r="E38" s="79"/>
      <c r="F38" s="190"/>
      <c r="G38" s="191"/>
      <c r="H38" s="192"/>
      <c r="I38" s="193"/>
      <c r="J38" s="79"/>
      <c r="K38" s="192"/>
      <c r="L38" s="193"/>
      <c r="M38" s="79"/>
    </row>
    <row r="39" spans="1:13" x14ac:dyDescent="0.25">
      <c r="A39" s="59"/>
      <c r="B39" s="189"/>
      <c r="C39" s="61"/>
      <c r="D39" s="190"/>
      <c r="E39" s="79"/>
      <c r="F39" s="190"/>
      <c r="G39" s="191"/>
      <c r="H39" s="192"/>
      <c r="I39" s="193"/>
      <c r="J39" s="79"/>
      <c r="K39" s="192"/>
      <c r="L39" s="193"/>
      <c r="M39" s="79"/>
    </row>
    <row r="40" spans="1:13" x14ac:dyDescent="0.25">
      <c r="A40" s="59"/>
      <c r="B40" s="189"/>
      <c r="C40" s="61"/>
      <c r="D40" s="190"/>
      <c r="E40" s="79"/>
      <c r="F40" s="190"/>
      <c r="G40" s="191"/>
      <c r="H40" s="192"/>
      <c r="I40" s="193"/>
      <c r="J40" s="79"/>
      <c r="K40" s="192"/>
      <c r="L40" s="193"/>
      <c r="M40" s="79"/>
    </row>
    <row r="41" spans="1:13" x14ac:dyDescent="0.25">
      <c r="A41" s="59"/>
      <c r="B41" s="189"/>
      <c r="C41" s="61"/>
      <c r="D41" s="190"/>
      <c r="E41" s="79"/>
      <c r="F41" s="190"/>
      <c r="G41" s="191"/>
      <c r="H41" s="192"/>
      <c r="I41" s="193"/>
      <c r="J41" s="79"/>
      <c r="K41" s="192"/>
      <c r="L41" s="193"/>
      <c r="M41" s="79"/>
    </row>
    <row r="42" spans="1:13" x14ac:dyDescent="0.25">
      <c r="A42" s="59"/>
      <c r="B42" s="189"/>
      <c r="C42" s="61"/>
      <c r="D42" s="190"/>
      <c r="E42" s="79"/>
      <c r="F42" s="190"/>
      <c r="G42" s="191"/>
      <c r="H42" s="192"/>
      <c r="I42" s="193"/>
      <c r="J42" s="79"/>
      <c r="K42" s="192"/>
      <c r="L42" s="193"/>
      <c r="M42" s="79"/>
    </row>
    <row r="43" spans="1:13" x14ac:dyDescent="0.25">
      <c r="A43" s="59"/>
      <c r="B43" s="189"/>
      <c r="C43" s="61"/>
      <c r="D43" s="190"/>
      <c r="E43" s="79"/>
      <c r="F43" s="190"/>
      <c r="G43" s="191"/>
      <c r="H43" s="192"/>
      <c r="I43" s="193"/>
      <c r="J43" s="79"/>
      <c r="K43" s="192"/>
      <c r="L43" s="193"/>
      <c r="M43" s="79"/>
    </row>
    <row r="44" spans="1:13" x14ac:dyDescent="0.25">
      <c r="A44" s="59"/>
      <c r="B44" s="189"/>
      <c r="C44" s="61"/>
      <c r="D44" s="190"/>
      <c r="E44" s="79"/>
      <c r="F44" s="190"/>
      <c r="G44" s="191"/>
      <c r="H44" s="192"/>
      <c r="I44" s="193"/>
      <c r="J44" s="79"/>
      <c r="K44" s="192"/>
      <c r="L44" s="193"/>
      <c r="M44" s="79"/>
    </row>
    <row r="45" spans="1:13" x14ac:dyDescent="0.25">
      <c r="A45" s="59"/>
      <c r="B45" s="189"/>
      <c r="C45" s="61"/>
      <c r="D45" s="190"/>
      <c r="E45" s="79"/>
      <c r="F45" s="190"/>
      <c r="G45" s="191"/>
      <c r="H45" s="192"/>
      <c r="I45" s="193"/>
      <c r="J45" s="79"/>
      <c r="K45" s="192"/>
      <c r="L45" s="193"/>
      <c r="M45" s="79"/>
    </row>
    <row r="46" spans="1:13" x14ac:dyDescent="0.25">
      <c r="A46" s="59"/>
      <c r="B46" s="189"/>
      <c r="C46" s="61"/>
      <c r="D46" s="190"/>
      <c r="E46" s="79"/>
      <c r="F46" s="190"/>
      <c r="G46" s="191"/>
      <c r="H46" s="192"/>
      <c r="I46" s="193"/>
      <c r="J46" s="79"/>
      <c r="K46" s="192"/>
      <c r="L46" s="193"/>
      <c r="M46" s="79"/>
    </row>
    <row r="47" spans="1:13" x14ac:dyDescent="0.25">
      <c r="A47" s="59"/>
      <c r="B47" s="189"/>
      <c r="C47" s="61"/>
      <c r="D47" s="190"/>
      <c r="E47" s="79"/>
      <c r="F47" s="190"/>
      <c r="G47" s="191"/>
      <c r="H47" s="192"/>
      <c r="I47" s="193"/>
      <c r="J47" s="79"/>
      <c r="K47" s="192"/>
      <c r="L47" s="193"/>
      <c r="M47" s="79"/>
    </row>
    <row r="48" spans="1:13" x14ac:dyDescent="0.25">
      <c r="A48" s="59"/>
      <c r="B48" s="189"/>
      <c r="C48" s="61"/>
      <c r="D48" s="190"/>
      <c r="E48" s="79"/>
      <c r="F48" s="190"/>
      <c r="G48" s="191"/>
      <c r="H48" s="192"/>
      <c r="I48" s="193"/>
      <c r="J48" s="79"/>
      <c r="K48" s="192"/>
      <c r="L48" s="193"/>
      <c r="M48" s="79"/>
    </row>
    <row r="49" spans="1:13" x14ac:dyDescent="0.25">
      <c r="A49" s="59"/>
      <c r="B49" s="189"/>
      <c r="C49" s="61"/>
      <c r="D49" s="190"/>
      <c r="E49" s="79"/>
      <c r="F49" s="190"/>
      <c r="G49" s="191"/>
      <c r="H49" s="192"/>
      <c r="I49" s="193"/>
      <c r="J49" s="79"/>
      <c r="K49" s="192"/>
      <c r="L49" s="193"/>
      <c r="M49" s="79"/>
    </row>
    <row r="50" spans="1:13" x14ac:dyDescent="0.25">
      <c r="A50" s="59"/>
      <c r="B50" s="189"/>
      <c r="C50" s="61"/>
      <c r="D50" s="190"/>
      <c r="E50" s="79"/>
      <c r="F50" s="190"/>
      <c r="G50" s="191"/>
      <c r="H50" s="192"/>
      <c r="I50" s="193"/>
      <c r="J50" s="79"/>
      <c r="K50" s="192"/>
      <c r="L50" s="193"/>
      <c r="M50" s="79"/>
    </row>
    <row r="51" spans="1:13" x14ac:dyDescent="0.25">
      <c r="A51" s="59"/>
      <c r="B51" s="189"/>
      <c r="C51" s="61"/>
      <c r="D51" s="190"/>
      <c r="E51" s="79"/>
      <c r="F51" s="190"/>
      <c r="G51" s="191"/>
      <c r="H51" s="192"/>
      <c r="I51" s="193"/>
      <c r="J51" s="79"/>
      <c r="K51" s="192"/>
      <c r="L51" s="193"/>
      <c r="M51" s="79"/>
    </row>
    <row r="52" spans="1:13" x14ac:dyDescent="0.25">
      <c r="A52" s="59"/>
      <c r="B52" s="189"/>
      <c r="C52" s="61"/>
      <c r="D52" s="190"/>
      <c r="E52" s="79"/>
      <c r="F52" s="190"/>
      <c r="G52" s="191"/>
      <c r="H52" s="192"/>
      <c r="I52" s="193"/>
      <c r="J52" s="79"/>
      <c r="K52" s="192"/>
      <c r="L52" s="193"/>
      <c r="M52" s="79"/>
    </row>
    <row r="53" spans="1:13" x14ac:dyDescent="0.25">
      <c r="A53" s="59"/>
      <c r="B53" s="189"/>
      <c r="C53" s="61"/>
      <c r="D53" s="190"/>
      <c r="E53" s="79"/>
      <c r="F53" s="190"/>
      <c r="G53" s="191"/>
      <c r="H53" s="192"/>
      <c r="I53" s="193"/>
      <c r="J53" s="79"/>
      <c r="K53" s="192"/>
      <c r="L53" s="193"/>
      <c r="M53" s="79"/>
    </row>
    <row r="54" spans="1:13" x14ac:dyDescent="0.25">
      <c r="A54" s="59"/>
      <c r="B54" s="189"/>
      <c r="C54" s="61"/>
      <c r="D54" s="190"/>
      <c r="E54" s="79"/>
      <c r="F54" s="190"/>
      <c r="G54" s="191"/>
      <c r="H54" s="192"/>
      <c r="I54" s="193"/>
      <c r="J54" s="79"/>
      <c r="K54" s="192"/>
      <c r="L54" s="193"/>
      <c r="M54" s="79"/>
    </row>
    <row r="55" spans="1:13" x14ac:dyDescent="0.25">
      <c r="A55" s="59"/>
      <c r="B55" s="189"/>
      <c r="C55" s="61"/>
      <c r="D55" s="190"/>
      <c r="E55" s="79"/>
      <c r="F55" s="190"/>
      <c r="G55" s="191"/>
      <c r="H55" s="192"/>
      <c r="I55" s="193"/>
      <c r="J55" s="79"/>
      <c r="K55" s="192"/>
      <c r="L55" s="193"/>
      <c r="M55" s="79"/>
    </row>
    <row r="56" spans="1:13" x14ac:dyDescent="0.25">
      <c r="A56" s="59"/>
      <c r="B56" s="189"/>
      <c r="C56" s="61"/>
      <c r="D56" s="190"/>
      <c r="E56" s="79"/>
      <c r="F56" s="190"/>
      <c r="G56" s="191"/>
      <c r="H56" s="192"/>
      <c r="I56" s="193"/>
      <c r="J56" s="79"/>
      <c r="K56" s="192"/>
      <c r="L56" s="193"/>
      <c r="M56" s="79"/>
    </row>
    <row r="57" spans="1:13" x14ac:dyDescent="0.25">
      <c r="A57" s="59"/>
      <c r="B57" s="189"/>
      <c r="C57" s="61"/>
      <c r="D57" s="190"/>
      <c r="E57" s="79"/>
      <c r="F57" s="190"/>
      <c r="G57" s="191"/>
      <c r="H57" s="192"/>
      <c r="I57" s="193"/>
      <c r="J57" s="79"/>
      <c r="K57" s="192"/>
      <c r="L57" s="193"/>
      <c r="M57" s="79"/>
    </row>
    <row r="58" spans="1:13" x14ac:dyDescent="0.25">
      <c r="A58" s="59"/>
      <c r="B58" s="189"/>
      <c r="C58" s="61"/>
      <c r="D58" s="190"/>
      <c r="E58" s="79"/>
      <c r="F58" s="190"/>
      <c r="G58" s="191"/>
      <c r="H58" s="192"/>
      <c r="I58" s="193"/>
      <c r="J58" s="79"/>
      <c r="K58" s="192"/>
      <c r="L58" s="193"/>
      <c r="M58" s="79"/>
    </row>
    <row r="59" spans="1:13" x14ac:dyDescent="0.25">
      <c r="A59" s="59"/>
      <c r="B59" s="189"/>
      <c r="C59" s="61"/>
      <c r="D59" s="190"/>
      <c r="E59" s="79"/>
      <c r="F59" s="190"/>
      <c r="G59" s="191"/>
      <c r="H59" s="192"/>
      <c r="I59" s="193"/>
      <c r="J59" s="79"/>
      <c r="K59" s="192"/>
      <c r="L59" s="193"/>
      <c r="M59" s="79"/>
    </row>
    <row r="60" spans="1:13" x14ac:dyDescent="0.25">
      <c r="A60" s="59"/>
      <c r="B60" s="189"/>
      <c r="C60" s="61"/>
      <c r="D60" s="190"/>
      <c r="E60" s="79"/>
      <c r="F60" s="190"/>
      <c r="G60" s="191"/>
      <c r="H60" s="192"/>
      <c r="I60" s="193"/>
      <c r="J60" s="79"/>
      <c r="K60" s="192"/>
      <c r="L60" s="193"/>
      <c r="M60" s="79"/>
    </row>
    <row r="61" spans="1:13" x14ac:dyDescent="0.25">
      <c r="A61" s="59"/>
      <c r="B61" s="189"/>
      <c r="C61" s="61"/>
      <c r="D61" s="190"/>
      <c r="E61" s="79"/>
      <c r="F61" s="190"/>
      <c r="G61" s="191"/>
      <c r="H61" s="192"/>
      <c r="I61" s="193"/>
      <c r="J61" s="79"/>
      <c r="K61" s="192"/>
      <c r="L61" s="193"/>
      <c r="M61" s="79"/>
    </row>
    <row r="62" spans="1:13" x14ac:dyDescent="0.25">
      <c r="A62" s="59"/>
      <c r="B62" s="189"/>
      <c r="C62" s="61"/>
      <c r="D62" s="190"/>
      <c r="E62" s="79"/>
      <c r="F62" s="190"/>
      <c r="G62" s="191"/>
      <c r="H62" s="192"/>
      <c r="I62" s="193"/>
      <c r="J62" s="79"/>
      <c r="K62" s="192"/>
      <c r="L62" s="193"/>
      <c r="M62" s="79"/>
    </row>
    <row r="63" spans="1:13" x14ac:dyDescent="0.25">
      <c r="A63" s="59"/>
      <c r="B63" s="189"/>
      <c r="C63" s="61"/>
      <c r="D63" s="190"/>
      <c r="E63" s="79"/>
      <c r="F63" s="190"/>
      <c r="G63" s="191"/>
      <c r="H63" s="192"/>
      <c r="I63" s="193"/>
      <c r="J63" s="79"/>
      <c r="K63" s="192"/>
      <c r="L63" s="193"/>
      <c r="M63" s="79"/>
    </row>
    <row r="64" spans="1:13" x14ac:dyDescent="0.25">
      <c r="A64" s="59"/>
      <c r="B64" s="189"/>
      <c r="C64" s="61"/>
      <c r="D64" s="190"/>
      <c r="E64" s="79"/>
      <c r="F64" s="190"/>
      <c r="G64" s="191"/>
      <c r="H64" s="192"/>
      <c r="I64" s="193"/>
      <c r="J64" s="79"/>
      <c r="K64" s="192"/>
      <c r="L64" s="193"/>
      <c r="M64" s="79"/>
    </row>
    <row r="65" spans="1:13" x14ac:dyDescent="0.25">
      <c r="A65" s="59"/>
      <c r="B65" s="189"/>
      <c r="C65" s="61"/>
      <c r="D65" s="190"/>
      <c r="E65" s="79"/>
      <c r="F65" s="190"/>
      <c r="G65" s="191"/>
      <c r="H65" s="192"/>
      <c r="I65" s="193"/>
      <c r="J65" s="79"/>
      <c r="K65" s="192"/>
      <c r="L65" s="193"/>
      <c r="M65" s="79"/>
    </row>
    <row r="66" spans="1:13" x14ac:dyDescent="0.25">
      <c r="A66" s="59"/>
      <c r="B66" s="189"/>
      <c r="C66" s="61"/>
      <c r="D66" s="190"/>
      <c r="E66" s="79"/>
      <c r="F66" s="190"/>
      <c r="G66" s="191"/>
      <c r="H66" s="192"/>
      <c r="I66" s="193"/>
      <c r="J66" s="79"/>
      <c r="K66" s="192"/>
      <c r="L66" s="193"/>
      <c r="M66" s="79"/>
    </row>
    <row r="67" spans="1:13" x14ac:dyDescent="0.25">
      <c r="A67" s="59"/>
      <c r="B67" s="189"/>
      <c r="C67" s="61"/>
      <c r="D67" s="190"/>
      <c r="E67" s="79"/>
      <c r="F67" s="190"/>
      <c r="G67" s="191"/>
      <c r="H67" s="192"/>
      <c r="I67" s="193"/>
      <c r="J67" s="79"/>
      <c r="K67" s="192"/>
      <c r="L67" s="193"/>
      <c r="M67" s="79"/>
    </row>
    <row r="68" spans="1:13" x14ac:dyDescent="0.25">
      <c r="A68" s="59"/>
      <c r="B68" s="189"/>
      <c r="C68" s="61"/>
      <c r="D68" s="190"/>
      <c r="E68" s="79"/>
      <c r="F68" s="190"/>
      <c r="G68" s="191"/>
      <c r="H68" s="192"/>
      <c r="I68" s="193"/>
      <c r="J68" s="79"/>
      <c r="K68" s="192"/>
      <c r="L68" s="193"/>
      <c r="M68" s="79"/>
    </row>
    <row r="69" spans="1:13" x14ac:dyDescent="0.25">
      <c r="A69" s="59"/>
      <c r="B69" s="189"/>
      <c r="C69" s="61"/>
      <c r="D69" s="190"/>
      <c r="E69" s="79"/>
      <c r="F69" s="190"/>
      <c r="G69" s="191"/>
      <c r="H69" s="192"/>
      <c r="I69" s="193"/>
      <c r="J69" s="79"/>
      <c r="K69" s="192"/>
      <c r="L69" s="193"/>
      <c r="M69" s="79"/>
    </row>
    <row r="70" spans="1:13" x14ac:dyDescent="0.25">
      <c r="A70" s="59"/>
      <c r="B70" s="189"/>
      <c r="C70" s="61"/>
      <c r="D70" s="190"/>
      <c r="E70" s="79"/>
      <c r="F70" s="190"/>
      <c r="G70" s="191"/>
      <c r="H70" s="192"/>
      <c r="I70" s="193"/>
      <c r="J70" s="79"/>
      <c r="K70" s="192"/>
      <c r="L70" s="193"/>
      <c r="M70" s="79"/>
    </row>
    <row r="71" spans="1:13" x14ac:dyDescent="0.25">
      <c r="A71" s="59"/>
      <c r="B71" s="189"/>
      <c r="C71" s="61"/>
      <c r="D71" s="190"/>
      <c r="E71" s="79"/>
      <c r="F71" s="190"/>
      <c r="G71" s="191"/>
      <c r="H71" s="192"/>
      <c r="I71" s="193"/>
      <c r="J71" s="79"/>
      <c r="K71" s="192"/>
      <c r="L71" s="193"/>
      <c r="M71" s="79"/>
    </row>
    <row r="72" spans="1:13" x14ac:dyDescent="0.25">
      <c r="A72" s="59"/>
      <c r="B72" s="189"/>
      <c r="C72" s="61"/>
      <c r="D72" s="190"/>
      <c r="E72" s="79"/>
      <c r="F72" s="190"/>
      <c r="G72" s="191"/>
      <c r="H72" s="192"/>
      <c r="I72" s="193"/>
      <c r="J72" s="79"/>
      <c r="K72" s="192"/>
      <c r="L72" s="193"/>
      <c r="M72" s="79"/>
    </row>
    <row r="73" spans="1:13" x14ac:dyDescent="0.25">
      <c r="A73" s="59"/>
      <c r="B73" s="189"/>
      <c r="C73" s="61"/>
      <c r="D73" s="190"/>
      <c r="E73" s="79"/>
      <c r="F73" s="190"/>
      <c r="G73" s="191"/>
      <c r="H73" s="192"/>
      <c r="I73" s="193"/>
      <c r="J73" s="79"/>
      <c r="K73" s="192"/>
      <c r="L73" s="193"/>
      <c r="M73" s="79"/>
    </row>
    <row r="74" spans="1:13" x14ac:dyDescent="0.25">
      <c r="A74" s="59"/>
      <c r="B74" s="189"/>
      <c r="C74" s="61"/>
      <c r="D74" s="190"/>
      <c r="E74" s="79"/>
      <c r="F74" s="190"/>
      <c r="G74" s="191"/>
      <c r="H74" s="192"/>
      <c r="I74" s="193"/>
      <c r="J74" s="79"/>
      <c r="K74" s="192"/>
      <c r="L74" s="193"/>
      <c r="M74" s="79"/>
    </row>
    <row r="75" spans="1:13" x14ac:dyDescent="0.25">
      <c r="A75" s="59"/>
      <c r="B75" s="189"/>
      <c r="C75" s="61"/>
      <c r="D75" s="190"/>
      <c r="E75" s="79"/>
      <c r="F75" s="190"/>
      <c r="G75" s="191"/>
      <c r="H75" s="192"/>
      <c r="I75" s="193"/>
      <c r="J75" s="79"/>
      <c r="K75" s="192"/>
      <c r="L75" s="193"/>
      <c r="M75" s="79"/>
    </row>
    <row r="76" spans="1:13" x14ac:dyDescent="0.25">
      <c r="A76" s="59"/>
      <c r="B76" s="189"/>
      <c r="C76" s="61"/>
      <c r="D76" s="190"/>
      <c r="E76" s="79"/>
      <c r="F76" s="190"/>
      <c r="G76" s="191"/>
      <c r="H76" s="192"/>
      <c r="I76" s="193"/>
      <c r="J76" s="79"/>
      <c r="K76" s="192"/>
      <c r="L76" s="193"/>
      <c r="M76" s="79"/>
    </row>
    <row r="77" spans="1:13" x14ac:dyDescent="0.25">
      <c r="A77" s="59"/>
      <c r="B77" s="189"/>
      <c r="C77" s="61"/>
      <c r="D77" s="190"/>
      <c r="E77" s="79"/>
      <c r="F77" s="190"/>
      <c r="G77" s="191"/>
      <c r="H77" s="192"/>
      <c r="I77" s="193"/>
      <c r="J77" s="79"/>
      <c r="K77" s="192"/>
      <c r="L77" s="193"/>
      <c r="M77" s="79"/>
    </row>
    <row r="78" spans="1:13" x14ac:dyDescent="0.25">
      <c r="A78" s="59"/>
      <c r="B78" s="189"/>
      <c r="C78" s="61"/>
      <c r="D78" s="190"/>
      <c r="E78" s="79"/>
      <c r="F78" s="190"/>
      <c r="G78" s="191"/>
      <c r="H78" s="192"/>
      <c r="I78" s="193"/>
      <c r="J78" s="79"/>
      <c r="K78" s="192"/>
      <c r="L78" s="193"/>
      <c r="M78" s="79"/>
    </row>
    <row r="79" spans="1:13" x14ac:dyDescent="0.25">
      <c r="A79" s="59"/>
      <c r="B79" s="189"/>
      <c r="C79" s="61"/>
      <c r="D79" s="190"/>
      <c r="E79" s="79"/>
      <c r="F79" s="190"/>
      <c r="G79" s="191"/>
      <c r="H79" s="192"/>
      <c r="I79" s="193"/>
      <c r="J79" s="79"/>
      <c r="K79" s="192"/>
      <c r="L79" s="193"/>
      <c r="M79" s="79"/>
    </row>
    <row r="80" spans="1:13" x14ac:dyDescent="0.25">
      <c r="A80" s="59"/>
      <c r="B80" s="189"/>
      <c r="C80" s="61"/>
      <c r="D80" s="190"/>
      <c r="E80" s="79"/>
      <c r="F80" s="190"/>
      <c r="G80" s="191"/>
      <c r="H80" s="192"/>
      <c r="I80" s="193"/>
      <c r="J80" s="79"/>
      <c r="K80" s="192"/>
      <c r="L80" s="193"/>
      <c r="M80" s="79"/>
    </row>
    <row r="81" spans="1:13" x14ac:dyDescent="0.25">
      <c r="A81" s="59"/>
      <c r="B81" s="189"/>
      <c r="C81" s="61"/>
      <c r="D81" s="190"/>
      <c r="E81" s="79"/>
      <c r="F81" s="190"/>
      <c r="G81" s="191"/>
      <c r="H81" s="192"/>
      <c r="I81" s="193"/>
      <c r="J81" s="79"/>
      <c r="K81" s="192"/>
      <c r="L81" s="193"/>
      <c r="M81" s="79"/>
    </row>
    <row r="82" spans="1:13" x14ac:dyDescent="0.25">
      <c r="A82" s="59"/>
      <c r="B82" s="189"/>
      <c r="C82" s="61"/>
      <c r="D82" s="190"/>
      <c r="E82" s="79"/>
      <c r="F82" s="190"/>
      <c r="G82" s="191"/>
      <c r="H82" s="192"/>
      <c r="I82" s="193"/>
      <c r="J82" s="79"/>
      <c r="K82" s="192"/>
      <c r="L82" s="193"/>
      <c r="M82" s="79"/>
    </row>
    <row r="83" spans="1:13" x14ac:dyDescent="0.25">
      <c r="A83" s="59"/>
      <c r="B83" s="189"/>
      <c r="C83" s="61"/>
      <c r="D83" s="190"/>
      <c r="E83" s="79"/>
      <c r="F83" s="190"/>
      <c r="G83" s="191"/>
      <c r="H83" s="192"/>
      <c r="I83" s="193"/>
      <c r="J83" s="79"/>
      <c r="K83" s="192"/>
      <c r="L83" s="193"/>
      <c r="M83" s="79"/>
    </row>
    <row r="84" spans="1:13" x14ac:dyDescent="0.25">
      <c r="A84" s="59"/>
      <c r="B84" s="189"/>
      <c r="C84" s="61"/>
      <c r="D84" s="190"/>
      <c r="E84" s="79"/>
      <c r="F84" s="190"/>
      <c r="G84" s="191"/>
      <c r="H84" s="192"/>
      <c r="I84" s="193"/>
      <c r="J84" s="79"/>
      <c r="K84" s="192"/>
      <c r="L84" s="193"/>
      <c r="M84" s="79"/>
    </row>
    <row r="85" spans="1:13" x14ac:dyDescent="0.25">
      <c r="A85" s="59"/>
      <c r="B85" s="189"/>
      <c r="C85" s="61"/>
      <c r="D85" s="190"/>
      <c r="E85" s="79"/>
      <c r="F85" s="190"/>
      <c r="G85" s="191"/>
      <c r="H85" s="192"/>
      <c r="I85" s="193"/>
      <c r="J85" s="79"/>
      <c r="K85" s="192"/>
      <c r="L85" s="193"/>
      <c r="M85" s="79"/>
    </row>
    <row r="86" spans="1:13" x14ac:dyDescent="0.25">
      <c r="A86" s="59"/>
      <c r="B86" s="189"/>
      <c r="C86" s="61"/>
      <c r="D86" s="190"/>
      <c r="E86" s="79"/>
      <c r="F86" s="190"/>
      <c r="G86" s="191"/>
      <c r="H86" s="192"/>
      <c r="I86" s="193"/>
      <c r="J86" s="79"/>
      <c r="K86" s="192"/>
      <c r="L86" s="193"/>
      <c r="M86" s="79"/>
    </row>
    <row r="87" spans="1:13" x14ac:dyDescent="0.25">
      <c r="A87" s="59"/>
      <c r="B87" s="189"/>
      <c r="C87" s="61"/>
      <c r="D87" s="190"/>
      <c r="E87" s="79"/>
      <c r="F87" s="190"/>
      <c r="G87" s="191"/>
      <c r="H87" s="192"/>
      <c r="I87" s="193"/>
      <c r="J87" s="79"/>
      <c r="K87" s="192"/>
      <c r="L87" s="193"/>
      <c r="M87" s="79"/>
    </row>
    <row r="88" spans="1:13" x14ac:dyDescent="0.25">
      <c r="A88" s="59"/>
      <c r="B88" s="189"/>
      <c r="C88" s="61"/>
      <c r="D88" s="190"/>
      <c r="E88" s="79"/>
      <c r="F88" s="190"/>
      <c r="G88" s="191"/>
      <c r="H88" s="192"/>
      <c r="I88" s="193"/>
      <c r="J88" s="79"/>
      <c r="K88" s="192"/>
      <c r="L88" s="193"/>
      <c r="M88" s="79"/>
    </row>
    <row r="89" spans="1:13" x14ac:dyDescent="0.25">
      <c r="A89" s="59"/>
      <c r="B89" s="189"/>
      <c r="C89" s="61"/>
      <c r="D89" s="190"/>
      <c r="E89" s="79"/>
      <c r="F89" s="190"/>
      <c r="G89" s="191"/>
      <c r="H89" s="192"/>
      <c r="I89" s="193"/>
      <c r="J89" s="79"/>
      <c r="K89" s="192"/>
      <c r="L89" s="193"/>
      <c r="M89" s="79"/>
    </row>
    <row r="90" spans="1:13" x14ac:dyDescent="0.25">
      <c r="A90" s="59"/>
      <c r="B90" s="189"/>
      <c r="C90" s="61"/>
      <c r="D90" s="190"/>
      <c r="E90" s="79"/>
      <c r="F90" s="190"/>
      <c r="G90" s="191"/>
      <c r="H90" s="192"/>
      <c r="I90" s="193"/>
      <c r="J90" s="79"/>
      <c r="K90" s="192"/>
      <c r="L90" s="193"/>
      <c r="M90" s="79"/>
    </row>
    <row r="91" spans="1:13" x14ac:dyDescent="0.25">
      <c r="A91" s="59"/>
      <c r="B91" s="189"/>
      <c r="C91" s="61"/>
      <c r="D91" s="190"/>
      <c r="E91" s="79"/>
      <c r="F91" s="190"/>
      <c r="G91" s="191"/>
      <c r="H91" s="192"/>
      <c r="I91" s="193"/>
      <c r="J91" s="79"/>
      <c r="K91" s="192"/>
      <c r="L91" s="193"/>
      <c r="M91" s="79"/>
    </row>
    <row r="92" spans="1:13" x14ac:dyDescent="0.25">
      <c r="A92" s="59"/>
      <c r="B92" s="189"/>
      <c r="C92" s="61"/>
      <c r="D92" s="190"/>
      <c r="E92" s="79"/>
      <c r="F92" s="190"/>
      <c r="G92" s="191"/>
      <c r="H92" s="192"/>
      <c r="I92" s="193"/>
      <c r="J92" s="79"/>
      <c r="K92" s="192"/>
      <c r="L92" s="193"/>
      <c r="M92" s="79"/>
    </row>
    <row r="93" spans="1:13" x14ac:dyDescent="0.25">
      <c r="A93" s="59"/>
      <c r="B93" s="189"/>
      <c r="C93" s="61"/>
      <c r="D93" s="190"/>
      <c r="E93" s="79"/>
      <c r="F93" s="190"/>
      <c r="G93" s="191"/>
      <c r="H93" s="192"/>
      <c r="I93" s="193"/>
      <c r="J93" s="79"/>
      <c r="K93" s="192"/>
      <c r="L93" s="193"/>
      <c r="M93" s="79"/>
    </row>
    <row r="94" spans="1:13" x14ac:dyDescent="0.25">
      <c r="A94" s="59"/>
      <c r="B94" s="189"/>
      <c r="C94" s="61"/>
      <c r="D94" s="190"/>
      <c r="E94" s="79"/>
      <c r="F94" s="190"/>
      <c r="G94" s="191"/>
      <c r="H94" s="192"/>
      <c r="I94" s="193"/>
      <c r="J94" s="79"/>
      <c r="K94" s="192"/>
      <c r="L94" s="193"/>
      <c r="M94" s="79"/>
    </row>
    <row r="95" spans="1:13" x14ac:dyDescent="0.25">
      <c r="A95" s="59"/>
      <c r="B95" s="189"/>
      <c r="C95" s="61"/>
      <c r="D95" s="190"/>
      <c r="E95" s="79"/>
      <c r="F95" s="190"/>
      <c r="G95" s="191"/>
      <c r="H95" s="192"/>
      <c r="I95" s="193"/>
      <c r="J95" s="79"/>
      <c r="K95" s="192"/>
      <c r="L95" s="193"/>
      <c r="M95" s="79"/>
    </row>
    <row r="96" spans="1:13" x14ac:dyDescent="0.25">
      <c r="A96" s="59"/>
      <c r="B96" s="189"/>
      <c r="C96" s="61"/>
      <c r="D96" s="190"/>
      <c r="E96" s="79"/>
      <c r="F96" s="190"/>
      <c r="G96" s="191"/>
      <c r="H96" s="192"/>
      <c r="I96" s="193"/>
      <c r="J96" s="79"/>
      <c r="K96" s="192"/>
      <c r="L96" s="193"/>
      <c r="M96" s="79"/>
    </row>
    <row r="97" spans="1:13" x14ac:dyDescent="0.25">
      <c r="A97" s="59"/>
      <c r="B97" s="189"/>
      <c r="C97" s="61"/>
      <c r="D97" s="190"/>
      <c r="E97" s="79"/>
      <c r="F97" s="190"/>
      <c r="G97" s="191"/>
      <c r="H97" s="192"/>
      <c r="I97" s="193"/>
      <c r="J97" s="79"/>
      <c r="K97" s="192"/>
      <c r="L97" s="193"/>
      <c r="M97" s="79"/>
    </row>
    <row r="98" spans="1:13" x14ac:dyDescent="0.25">
      <c r="A98" s="59"/>
      <c r="B98" s="189"/>
      <c r="C98" s="61"/>
      <c r="D98" s="190"/>
      <c r="E98" s="79"/>
      <c r="F98" s="190"/>
      <c r="G98" s="191"/>
      <c r="H98" s="192"/>
      <c r="I98" s="193"/>
      <c r="J98" s="79"/>
      <c r="K98" s="192"/>
      <c r="L98" s="193"/>
      <c r="M98" s="79"/>
    </row>
    <row r="99" spans="1:13" x14ac:dyDescent="0.25">
      <c r="A99" s="59"/>
      <c r="B99" s="189"/>
      <c r="C99" s="61"/>
      <c r="D99" s="190"/>
      <c r="E99" s="79"/>
      <c r="F99" s="190"/>
      <c r="G99" s="191"/>
      <c r="H99" s="192"/>
      <c r="I99" s="193"/>
      <c r="J99" s="79"/>
      <c r="K99" s="192"/>
      <c r="L99" s="193"/>
      <c r="M99" s="79"/>
    </row>
    <row r="100" spans="1:13" x14ac:dyDescent="0.25">
      <c r="A100" s="59"/>
      <c r="B100" s="189"/>
      <c r="C100" s="61"/>
      <c r="D100" s="190"/>
      <c r="E100" s="79"/>
      <c r="F100" s="190"/>
      <c r="G100" s="191"/>
      <c r="H100" s="192"/>
      <c r="I100" s="193"/>
      <c r="J100" s="79"/>
      <c r="K100" s="192"/>
      <c r="L100" s="193"/>
      <c r="M100" s="79"/>
    </row>
    <row r="101" spans="1:13" x14ac:dyDescent="0.25">
      <c r="A101" s="59"/>
      <c r="B101" s="189"/>
      <c r="C101" s="61"/>
      <c r="D101" s="190"/>
      <c r="E101" s="79"/>
      <c r="F101" s="190"/>
      <c r="G101" s="191"/>
      <c r="H101" s="192"/>
      <c r="I101" s="193"/>
      <c r="J101" s="79"/>
      <c r="K101" s="192"/>
      <c r="L101" s="193"/>
      <c r="M101" s="79"/>
    </row>
    <row r="102" spans="1:13" x14ac:dyDescent="0.25">
      <c r="A102" s="59"/>
      <c r="B102" s="189"/>
      <c r="C102" s="61"/>
      <c r="D102" s="190"/>
      <c r="E102" s="79"/>
      <c r="F102" s="190"/>
      <c r="G102" s="191"/>
      <c r="H102" s="192"/>
      <c r="I102" s="193"/>
      <c r="J102" s="79"/>
      <c r="K102" s="192"/>
      <c r="L102" s="193"/>
      <c r="M102" s="79"/>
    </row>
    <row r="103" spans="1:13" x14ac:dyDescent="0.25">
      <c r="A103" s="59"/>
      <c r="B103" s="189"/>
      <c r="C103" s="61"/>
      <c r="D103" s="190"/>
      <c r="E103" s="79"/>
      <c r="F103" s="190"/>
      <c r="G103" s="191"/>
      <c r="H103" s="192"/>
      <c r="I103" s="193"/>
      <c r="J103" s="79"/>
      <c r="K103" s="192"/>
      <c r="L103" s="193"/>
      <c r="M103" s="79"/>
    </row>
    <row r="104" spans="1:13" x14ac:dyDescent="0.25">
      <c r="A104" s="59"/>
      <c r="B104" s="189"/>
      <c r="C104" s="61"/>
      <c r="D104" s="190"/>
      <c r="E104" s="79"/>
      <c r="F104" s="190"/>
      <c r="G104" s="191"/>
      <c r="H104" s="192"/>
      <c r="I104" s="193"/>
      <c r="J104" s="79"/>
      <c r="K104" s="192"/>
      <c r="L104" s="193"/>
      <c r="M104" s="79"/>
    </row>
    <row r="105" spans="1:13" x14ac:dyDescent="0.25">
      <c r="A105" s="59"/>
      <c r="B105" s="189"/>
      <c r="C105" s="61"/>
      <c r="D105" s="190"/>
      <c r="E105" s="79"/>
      <c r="F105" s="190"/>
      <c r="G105" s="191"/>
      <c r="H105" s="192"/>
      <c r="I105" s="193"/>
      <c r="J105" s="79"/>
      <c r="K105" s="192"/>
      <c r="L105" s="193"/>
      <c r="M105" s="79"/>
    </row>
    <row r="106" spans="1:13" x14ac:dyDescent="0.25">
      <c r="A106" s="59"/>
      <c r="B106" s="189"/>
      <c r="C106" s="61"/>
      <c r="D106" s="190"/>
      <c r="E106" s="79"/>
      <c r="F106" s="190"/>
      <c r="G106" s="191"/>
      <c r="H106" s="192"/>
      <c r="I106" s="193"/>
      <c r="J106" s="79"/>
      <c r="K106" s="192"/>
      <c r="L106" s="193"/>
      <c r="M106" s="79"/>
    </row>
    <row r="107" spans="1:13" x14ac:dyDescent="0.25">
      <c r="A107" s="59"/>
      <c r="B107" s="189"/>
      <c r="C107" s="61"/>
      <c r="D107" s="190"/>
      <c r="E107" s="79"/>
      <c r="F107" s="190"/>
      <c r="G107" s="191"/>
      <c r="H107" s="192"/>
      <c r="I107" s="193"/>
      <c r="J107" s="79"/>
      <c r="K107" s="192"/>
      <c r="L107" s="193"/>
      <c r="M107" s="79"/>
    </row>
    <row r="108" spans="1:13" x14ac:dyDescent="0.25">
      <c r="A108" s="59"/>
      <c r="B108" s="189"/>
      <c r="C108" s="61"/>
      <c r="D108" s="190"/>
      <c r="E108" s="79"/>
      <c r="F108" s="190"/>
      <c r="G108" s="191"/>
      <c r="H108" s="192"/>
      <c r="I108" s="193"/>
      <c r="J108" s="79"/>
      <c r="K108" s="192"/>
      <c r="L108" s="193"/>
      <c r="M108" s="79"/>
    </row>
    <row r="109" spans="1:13" x14ac:dyDescent="0.25">
      <c r="A109" s="59"/>
      <c r="B109" s="189"/>
      <c r="C109" s="61"/>
      <c r="D109" s="190"/>
      <c r="E109" s="79"/>
      <c r="F109" s="190"/>
      <c r="G109" s="191"/>
      <c r="H109" s="192"/>
      <c r="I109" s="193"/>
      <c r="J109" s="79"/>
      <c r="K109" s="192"/>
      <c r="L109" s="193"/>
      <c r="M109" s="79"/>
    </row>
    <row r="110" spans="1:13" x14ac:dyDescent="0.25">
      <c r="A110" s="59"/>
      <c r="B110" s="189"/>
      <c r="C110" s="61"/>
      <c r="D110" s="190"/>
      <c r="E110" s="79"/>
      <c r="F110" s="190"/>
      <c r="G110" s="191"/>
      <c r="H110" s="192"/>
      <c r="I110" s="193"/>
      <c r="J110" s="79"/>
      <c r="K110" s="192"/>
      <c r="L110" s="193"/>
      <c r="M110" s="79"/>
    </row>
    <row r="111" spans="1:13" x14ac:dyDescent="0.25">
      <c r="A111" s="59"/>
      <c r="B111" s="189"/>
      <c r="C111" s="61"/>
      <c r="D111" s="190"/>
      <c r="E111" s="79"/>
      <c r="F111" s="190"/>
      <c r="G111" s="191"/>
      <c r="H111" s="192"/>
      <c r="I111" s="193"/>
      <c r="J111" s="79"/>
      <c r="K111" s="192"/>
      <c r="L111" s="193"/>
      <c r="M111" s="79"/>
    </row>
    <row r="112" spans="1:13" x14ac:dyDescent="0.25">
      <c r="A112" s="59"/>
      <c r="B112" s="189"/>
      <c r="C112" s="61"/>
      <c r="D112" s="190"/>
      <c r="E112" s="79"/>
      <c r="F112" s="190"/>
      <c r="G112" s="191"/>
      <c r="H112" s="192"/>
      <c r="I112" s="193"/>
      <c r="J112" s="79"/>
      <c r="K112" s="192"/>
      <c r="L112" s="193"/>
      <c r="M112" s="79"/>
    </row>
    <row r="113" spans="1:13" x14ac:dyDescent="0.25">
      <c r="A113" s="59"/>
      <c r="B113" s="189"/>
      <c r="C113" s="61"/>
      <c r="D113" s="190"/>
      <c r="E113" s="79"/>
      <c r="F113" s="190"/>
      <c r="G113" s="191"/>
      <c r="H113" s="192"/>
      <c r="I113" s="193"/>
      <c r="J113" s="79"/>
      <c r="K113" s="192"/>
      <c r="L113" s="193"/>
      <c r="M113" s="79"/>
    </row>
    <row r="114" spans="1:13" x14ac:dyDescent="0.25">
      <c r="A114" s="59"/>
      <c r="B114" s="189"/>
      <c r="C114" s="61"/>
      <c r="D114" s="190"/>
      <c r="E114" s="79"/>
      <c r="F114" s="190"/>
      <c r="G114" s="191"/>
      <c r="H114" s="192"/>
      <c r="I114" s="193"/>
      <c r="J114" s="79"/>
      <c r="K114" s="192"/>
      <c r="L114" s="193"/>
      <c r="M114" s="79"/>
    </row>
    <row r="115" spans="1:13" x14ac:dyDescent="0.25">
      <c r="A115" s="59"/>
      <c r="B115" s="189"/>
      <c r="C115" s="61"/>
      <c r="D115" s="190"/>
      <c r="E115" s="79"/>
      <c r="F115" s="190"/>
      <c r="G115" s="191"/>
      <c r="H115" s="192"/>
      <c r="I115" s="193"/>
      <c r="J115" s="79"/>
      <c r="K115" s="192"/>
      <c r="L115" s="193"/>
      <c r="M115" s="79"/>
    </row>
    <row r="116" spans="1:13" x14ac:dyDescent="0.25">
      <c r="A116" s="59"/>
      <c r="B116" s="189"/>
      <c r="C116" s="61"/>
      <c r="D116" s="190"/>
      <c r="E116" s="79"/>
      <c r="F116" s="190"/>
      <c r="G116" s="191"/>
      <c r="H116" s="192"/>
      <c r="I116" s="193"/>
      <c r="J116" s="79"/>
      <c r="K116" s="192"/>
      <c r="L116" s="193"/>
      <c r="M116" s="79"/>
    </row>
    <row r="117" spans="1:13" x14ac:dyDescent="0.25">
      <c r="A117" s="59"/>
      <c r="B117" s="189"/>
      <c r="C117" s="61"/>
      <c r="D117" s="190"/>
      <c r="E117" s="79"/>
      <c r="F117" s="190"/>
      <c r="G117" s="191"/>
      <c r="H117" s="192"/>
      <c r="I117" s="193"/>
      <c r="J117" s="79"/>
      <c r="K117" s="192"/>
      <c r="L117" s="193"/>
      <c r="M117" s="79"/>
    </row>
    <row r="118" spans="1:13" x14ac:dyDescent="0.25">
      <c r="A118" s="59"/>
      <c r="B118" s="189"/>
      <c r="C118" s="61"/>
      <c r="D118" s="190"/>
      <c r="E118" s="79"/>
      <c r="F118" s="190"/>
      <c r="G118" s="191"/>
      <c r="H118" s="192"/>
      <c r="I118" s="193"/>
      <c r="J118" s="79"/>
      <c r="K118" s="192"/>
      <c r="L118" s="193"/>
      <c r="M118" s="79"/>
    </row>
    <row r="119" spans="1:13" x14ac:dyDescent="0.25">
      <c r="A119" s="59"/>
      <c r="B119" s="189"/>
      <c r="C119" s="61"/>
      <c r="D119" s="190"/>
      <c r="E119" s="79"/>
      <c r="F119" s="190"/>
      <c r="G119" s="191"/>
      <c r="H119" s="192"/>
      <c r="I119" s="193"/>
      <c r="J119" s="79"/>
      <c r="K119" s="192"/>
      <c r="L119" s="193"/>
      <c r="M119" s="79"/>
    </row>
    <row r="120" spans="1:13" x14ac:dyDescent="0.25">
      <c r="A120" s="59"/>
      <c r="B120" s="189"/>
      <c r="C120" s="61"/>
      <c r="D120" s="190"/>
      <c r="E120" s="79"/>
      <c r="F120" s="190"/>
      <c r="G120" s="191"/>
      <c r="H120" s="192"/>
      <c r="I120" s="193"/>
      <c r="J120" s="79"/>
      <c r="K120" s="192"/>
      <c r="L120" s="193"/>
      <c r="M120" s="79"/>
    </row>
    <row r="121" spans="1:13" x14ac:dyDescent="0.25">
      <c r="A121" s="59"/>
      <c r="B121" s="189"/>
      <c r="C121" s="61"/>
      <c r="D121" s="190"/>
      <c r="E121" s="79"/>
      <c r="F121" s="190"/>
      <c r="G121" s="191"/>
      <c r="H121" s="192"/>
      <c r="I121" s="193"/>
      <c r="J121" s="79"/>
      <c r="K121" s="192"/>
      <c r="L121" s="193"/>
      <c r="M121" s="79"/>
    </row>
    <row r="122" spans="1:13" x14ac:dyDescent="0.25">
      <c r="A122" s="59"/>
      <c r="B122" s="189"/>
      <c r="C122" s="61"/>
      <c r="D122" s="190"/>
      <c r="E122" s="79"/>
      <c r="F122" s="190"/>
      <c r="G122" s="191"/>
      <c r="H122" s="192"/>
      <c r="I122" s="193"/>
      <c r="J122" s="79"/>
      <c r="K122" s="192"/>
      <c r="L122" s="193"/>
      <c r="M122" s="79"/>
    </row>
    <row r="123" spans="1:13" x14ac:dyDescent="0.25">
      <c r="A123" s="59"/>
      <c r="B123" s="189"/>
      <c r="C123" s="61"/>
      <c r="D123" s="190"/>
      <c r="E123" s="79"/>
      <c r="F123" s="190"/>
      <c r="G123" s="191"/>
      <c r="H123" s="192"/>
      <c r="I123" s="193"/>
      <c r="J123" s="79"/>
      <c r="K123" s="192"/>
      <c r="L123" s="193"/>
      <c r="M123" s="79"/>
    </row>
    <row r="124" spans="1:13" x14ac:dyDescent="0.25">
      <c r="A124" s="59"/>
      <c r="B124" s="189"/>
      <c r="C124" s="61"/>
      <c r="D124" s="190"/>
      <c r="E124" s="79"/>
      <c r="F124" s="190"/>
      <c r="G124" s="191"/>
      <c r="H124" s="192"/>
      <c r="I124" s="193"/>
      <c r="J124" s="79"/>
      <c r="K124" s="192"/>
      <c r="L124" s="193"/>
      <c r="M124" s="79"/>
    </row>
    <row r="125" spans="1:13" x14ac:dyDescent="0.25">
      <c r="A125" s="59"/>
      <c r="B125" s="189"/>
      <c r="C125" s="61"/>
      <c r="D125" s="190"/>
      <c r="E125" s="79"/>
      <c r="F125" s="190"/>
      <c r="G125" s="191"/>
      <c r="H125" s="192"/>
      <c r="I125" s="193"/>
      <c r="J125" s="79"/>
      <c r="K125" s="192"/>
      <c r="L125" s="193"/>
      <c r="M125" s="79"/>
    </row>
    <row r="126" spans="1:13" x14ac:dyDescent="0.25">
      <c r="A126" s="59"/>
      <c r="B126" s="189"/>
      <c r="C126" s="61"/>
      <c r="D126" s="190"/>
      <c r="E126" s="79"/>
      <c r="F126" s="190"/>
      <c r="G126" s="191"/>
      <c r="H126" s="192"/>
      <c r="I126" s="193"/>
      <c r="J126" s="79"/>
      <c r="K126" s="192"/>
      <c r="L126" s="193"/>
      <c r="M126" s="79"/>
    </row>
    <row r="127" spans="1:13" x14ac:dyDescent="0.25">
      <c r="A127" s="59"/>
      <c r="B127" s="189"/>
      <c r="C127" s="61"/>
      <c r="D127" s="190"/>
      <c r="E127" s="79"/>
      <c r="F127" s="190"/>
      <c r="G127" s="191"/>
      <c r="H127" s="192"/>
      <c r="I127" s="193"/>
      <c r="J127" s="79"/>
      <c r="K127" s="192"/>
      <c r="L127" s="193"/>
      <c r="M127" s="79"/>
    </row>
    <row r="128" spans="1:13" x14ac:dyDescent="0.25">
      <c r="A128" s="59"/>
      <c r="B128" s="189"/>
      <c r="C128" s="61"/>
      <c r="D128" s="190"/>
      <c r="E128" s="79"/>
      <c r="F128" s="190"/>
      <c r="G128" s="191"/>
      <c r="H128" s="192"/>
      <c r="I128" s="193"/>
      <c r="J128" s="79"/>
      <c r="K128" s="192"/>
      <c r="L128" s="193"/>
      <c r="M128" s="79"/>
    </row>
    <row r="129" spans="1:13" x14ac:dyDescent="0.25">
      <c r="A129" s="59"/>
      <c r="B129" s="189"/>
      <c r="C129" s="61"/>
      <c r="D129" s="190"/>
      <c r="E129" s="79"/>
      <c r="F129" s="190"/>
      <c r="G129" s="191"/>
      <c r="H129" s="192"/>
      <c r="I129" s="193"/>
      <c r="J129" s="79"/>
      <c r="K129" s="192"/>
      <c r="L129" s="193"/>
      <c r="M129" s="79"/>
    </row>
    <row r="130" spans="1:13" x14ac:dyDescent="0.25">
      <c r="A130" s="59"/>
      <c r="B130" s="189"/>
      <c r="C130" s="61"/>
      <c r="D130" s="190"/>
      <c r="E130" s="79"/>
      <c r="F130" s="190"/>
      <c r="G130" s="191"/>
      <c r="H130" s="192"/>
      <c r="I130" s="193"/>
      <c r="J130" s="79"/>
      <c r="K130" s="192"/>
      <c r="L130" s="193"/>
      <c r="M130" s="79"/>
    </row>
    <row r="131" spans="1:13" x14ac:dyDescent="0.25">
      <c r="A131" s="59"/>
      <c r="B131" s="189"/>
      <c r="C131" s="61"/>
      <c r="D131" s="190"/>
      <c r="E131" s="79"/>
      <c r="F131" s="190"/>
      <c r="G131" s="191"/>
      <c r="H131" s="192"/>
      <c r="I131" s="193"/>
      <c r="J131" s="79"/>
      <c r="K131" s="192"/>
      <c r="L131" s="193"/>
      <c r="M131" s="79"/>
    </row>
    <row r="132" spans="1:13" x14ac:dyDescent="0.25">
      <c r="A132" s="59"/>
      <c r="B132" s="189"/>
      <c r="C132" s="61"/>
      <c r="D132" s="190"/>
      <c r="E132" s="79"/>
      <c r="F132" s="190"/>
      <c r="G132" s="191"/>
      <c r="H132" s="192"/>
      <c r="I132" s="193"/>
      <c r="J132" s="79"/>
      <c r="K132" s="192"/>
      <c r="L132" s="193"/>
      <c r="M132" s="79"/>
    </row>
    <row r="133" spans="1:13" x14ac:dyDescent="0.25">
      <c r="A133" s="59"/>
      <c r="B133" s="189"/>
      <c r="C133" s="61"/>
      <c r="D133" s="190"/>
      <c r="E133" s="79"/>
      <c r="F133" s="190"/>
      <c r="G133" s="191"/>
      <c r="H133" s="192"/>
      <c r="I133" s="193"/>
      <c r="J133" s="79"/>
      <c r="K133" s="192"/>
      <c r="L133" s="193"/>
      <c r="M133" s="79"/>
    </row>
    <row r="134" spans="1:13" x14ac:dyDescent="0.25">
      <c r="A134" s="59"/>
      <c r="B134" s="189"/>
      <c r="C134" s="61"/>
      <c r="D134" s="190"/>
      <c r="E134" s="79"/>
      <c r="F134" s="190"/>
      <c r="G134" s="191"/>
      <c r="H134" s="192"/>
      <c r="I134" s="193"/>
      <c r="J134" s="79"/>
      <c r="K134" s="192"/>
      <c r="L134" s="193"/>
      <c r="M134" s="79"/>
    </row>
    <row r="135" spans="1:13" x14ac:dyDescent="0.25">
      <c r="A135" s="59"/>
      <c r="B135" s="189"/>
      <c r="C135" s="61"/>
      <c r="D135" s="190"/>
      <c r="E135" s="79"/>
      <c r="F135" s="190"/>
      <c r="G135" s="191"/>
      <c r="H135" s="192"/>
      <c r="I135" s="193"/>
      <c r="J135" s="79"/>
      <c r="K135" s="192"/>
      <c r="L135" s="193"/>
      <c r="M135" s="79"/>
    </row>
    <row r="136" spans="1:13" x14ac:dyDescent="0.25">
      <c r="A136" s="59"/>
      <c r="B136" s="189"/>
      <c r="C136" s="61"/>
      <c r="D136" s="190"/>
      <c r="E136" s="79"/>
      <c r="F136" s="190"/>
      <c r="G136" s="191"/>
      <c r="H136" s="192"/>
      <c r="I136" s="193"/>
      <c r="J136" s="79"/>
      <c r="K136" s="192"/>
      <c r="L136" s="193"/>
      <c r="M136" s="79"/>
    </row>
    <row r="137" spans="1:13" x14ac:dyDescent="0.25">
      <c r="A137" s="59"/>
      <c r="B137" s="189"/>
      <c r="C137" s="61"/>
      <c r="D137" s="190"/>
      <c r="E137" s="79"/>
      <c r="F137" s="190"/>
      <c r="G137" s="191"/>
      <c r="H137" s="192"/>
      <c r="I137" s="193"/>
      <c r="J137" s="79"/>
      <c r="K137" s="192"/>
      <c r="L137" s="193"/>
      <c r="M137" s="79"/>
    </row>
    <row r="138" spans="1:13" x14ac:dyDescent="0.25">
      <c r="A138" s="59"/>
      <c r="B138" s="189"/>
      <c r="C138" s="61"/>
      <c r="D138" s="190"/>
      <c r="E138" s="79"/>
      <c r="F138" s="190"/>
      <c r="G138" s="191"/>
      <c r="H138" s="192"/>
      <c r="I138" s="193"/>
      <c r="J138" s="79"/>
      <c r="K138" s="192"/>
      <c r="L138" s="193"/>
      <c r="M138" s="79"/>
    </row>
    <row r="139" spans="1:13" x14ac:dyDescent="0.25">
      <c r="A139" s="59"/>
      <c r="B139" s="189"/>
      <c r="C139" s="61"/>
      <c r="D139" s="190"/>
      <c r="E139" s="79"/>
      <c r="F139" s="190"/>
      <c r="G139" s="191"/>
      <c r="H139" s="192"/>
      <c r="I139" s="193"/>
      <c r="J139" s="79"/>
      <c r="K139" s="192"/>
      <c r="L139" s="193"/>
      <c r="M139" s="79"/>
    </row>
    <row r="140" spans="1:13" x14ac:dyDescent="0.25">
      <c r="A140" s="59"/>
      <c r="B140" s="189"/>
      <c r="C140" s="61"/>
      <c r="D140" s="190"/>
      <c r="E140" s="79"/>
      <c r="F140" s="190"/>
      <c r="G140" s="191"/>
      <c r="H140" s="192"/>
      <c r="I140" s="193"/>
      <c r="J140" s="79"/>
      <c r="K140" s="192"/>
      <c r="L140" s="193"/>
      <c r="M140" s="79"/>
    </row>
    <row r="141" spans="1:13" x14ac:dyDescent="0.25">
      <c r="A141" s="59"/>
      <c r="B141" s="189"/>
      <c r="C141" s="61"/>
      <c r="D141" s="190"/>
      <c r="E141" s="79"/>
      <c r="F141" s="190"/>
      <c r="G141" s="191"/>
      <c r="H141" s="192"/>
      <c r="I141" s="193"/>
      <c r="J141" s="79"/>
      <c r="K141" s="192"/>
      <c r="L141" s="193"/>
      <c r="M141" s="79"/>
    </row>
    <row r="142" spans="1:13" x14ac:dyDescent="0.25">
      <c r="A142" s="59"/>
      <c r="B142" s="189"/>
      <c r="C142" s="61"/>
      <c r="D142" s="190"/>
      <c r="E142" s="79"/>
      <c r="F142" s="190"/>
      <c r="G142" s="191"/>
      <c r="H142" s="192"/>
      <c r="I142" s="193"/>
      <c r="J142" s="79"/>
      <c r="K142" s="192"/>
      <c r="L142" s="193"/>
      <c r="M142" s="79"/>
    </row>
    <row r="143" spans="1:13" x14ac:dyDescent="0.25">
      <c r="A143" s="59"/>
      <c r="B143" s="189"/>
      <c r="C143" s="61"/>
      <c r="D143" s="190"/>
      <c r="E143" s="79"/>
      <c r="F143" s="190"/>
      <c r="G143" s="191"/>
      <c r="H143" s="192"/>
      <c r="I143" s="193"/>
      <c r="J143" s="79"/>
      <c r="K143" s="192"/>
      <c r="L143" s="193"/>
      <c r="M143" s="79"/>
    </row>
    <row r="144" spans="1:13" x14ac:dyDescent="0.25">
      <c r="A144" s="59"/>
      <c r="B144" s="189"/>
      <c r="C144" s="61"/>
      <c r="D144" s="190"/>
      <c r="E144" s="79"/>
      <c r="F144" s="190"/>
      <c r="G144" s="191"/>
      <c r="H144" s="192"/>
      <c r="I144" s="193"/>
      <c r="J144" s="79"/>
      <c r="K144" s="192"/>
      <c r="L144" s="193"/>
      <c r="M144" s="79"/>
    </row>
    <row r="145" spans="1:13" x14ac:dyDescent="0.25">
      <c r="A145" s="59"/>
      <c r="B145" s="189"/>
      <c r="C145" s="61"/>
      <c r="D145" s="190"/>
      <c r="E145" s="79"/>
      <c r="F145" s="190"/>
      <c r="G145" s="191"/>
      <c r="H145" s="192"/>
      <c r="I145" s="193"/>
      <c r="J145" s="79"/>
      <c r="K145" s="192"/>
      <c r="L145" s="193"/>
      <c r="M145" s="79"/>
    </row>
    <row r="146" spans="1:13" x14ac:dyDescent="0.25">
      <c r="A146" s="59"/>
      <c r="B146" s="189"/>
      <c r="C146" s="61"/>
      <c r="D146" s="190"/>
      <c r="E146" s="79"/>
      <c r="F146" s="190"/>
      <c r="G146" s="191"/>
      <c r="H146" s="192"/>
      <c r="I146" s="193"/>
      <c r="J146" s="79"/>
      <c r="K146" s="192"/>
      <c r="L146" s="193"/>
      <c r="M146" s="79"/>
    </row>
    <row r="147" spans="1:13" x14ac:dyDescent="0.25">
      <c r="A147" s="59"/>
      <c r="B147" s="189"/>
      <c r="C147" s="61"/>
      <c r="D147" s="190"/>
      <c r="E147" s="79"/>
      <c r="F147" s="190"/>
      <c r="G147" s="191"/>
      <c r="H147" s="192"/>
      <c r="I147" s="193"/>
      <c r="J147" s="79"/>
      <c r="K147" s="192"/>
      <c r="L147" s="193"/>
      <c r="M147" s="79"/>
    </row>
    <row r="148" spans="1:13" x14ac:dyDescent="0.25">
      <c r="A148" s="59"/>
      <c r="B148" s="189"/>
      <c r="C148" s="61"/>
      <c r="D148" s="190"/>
      <c r="E148" s="79"/>
      <c r="F148" s="190"/>
      <c r="G148" s="191"/>
      <c r="H148" s="192"/>
      <c r="I148" s="193"/>
      <c r="J148" s="79"/>
      <c r="K148" s="192"/>
      <c r="L148" s="193"/>
      <c r="M148" s="79"/>
    </row>
    <row r="149" spans="1:13" x14ac:dyDescent="0.25">
      <c r="A149" s="59"/>
      <c r="B149" s="189"/>
      <c r="C149" s="61"/>
      <c r="D149" s="190"/>
      <c r="E149" s="79"/>
      <c r="F149" s="190"/>
      <c r="G149" s="191"/>
      <c r="H149" s="192"/>
      <c r="I149" s="193"/>
      <c r="J149" s="79"/>
      <c r="K149" s="192"/>
      <c r="L149" s="193"/>
      <c r="M149" s="79"/>
    </row>
    <row r="150" spans="1:13" x14ac:dyDescent="0.25">
      <c r="A150" s="59"/>
      <c r="B150" s="189"/>
      <c r="C150" s="61"/>
      <c r="D150" s="190"/>
      <c r="E150" s="79"/>
      <c r="F150" s="190"/>
      <c r="G150" s="191"/>
      <c r="H150" s="192"/>
      <c r="I150" s="193"/>
      <c r="J150" s="79"/>
      <c r="K150" s="192"/>
      <c r="L150" s="193"/>
      <c r="M150" s="79"/>
    </row>
    <row r="151" spans="1:13" x14ac:dyDescent="0.25">
      <c r="A151" s="59"/>
      <c r="B151" s="189"/>
      <c r="C151" s="61"/>
      <c r="D151" s="190"/>
      <c r="E151" s="79"/>
      <c r="F151" s="190"/>
      <c r="G151" s="191"/>
      <c r="H151" s="192"/>
      <c r="I151" s="193"/>
      <c r="J151" s="79"/>
      <c r="K151" s="192"/>
      <c r="L151" s="193"/>
      <c r="M151" s="79"/>
    </row>
    <row r="152" spans="1:13" x14ac:dyDescent="0.25">
      <c r="A152" s="59"/>
      <c r="B152" s="189"/>
      <c r="C152" s="61"/>
      <c r="D152" s="190"/>
      <c r="E152" s="79"/>
      <c r="F152" s="190"/>
      <c r="G152" s="191"/>
      <c r="H152" s="192"/>
      <c r="I152" s="193"/>
      <c r="J152" s="79"/>
      <c r="K152" s="192"/>
      <c r="L152" s="193"/>
      <c r="M152" s="79"/>
    </row>
    <row r="153" spans="1:13" x14ac:dyDescent="0.25">
      <c r="A153" s="59"/>
      <c r="B153" s="189"/>
      <c r="C153" s="61"/>
      <c r="D153" s="190"/>
      <c r="E153" s="79"/>
      <c r="F153" s="190"/>
      <c r="G153" s="191"/>
      <c r="H153" s="192"/>
      <c r="I153" s="193"/>
      <c r="J153" s="79"/>
      <c r="K153" s="192"/>
      <c r="L153" s="193"/>
      <c r="M153" s="79"/>
    </row>
    <row r="154" spans="1:13" x14ac:dyDescent="0.25">
      <c r="A154" s="59"/>
      <c r="B154" s="189"/>
      <c r="C154" s="61"/>
      <c r="D154" s="190"/>
      <c r="E154" s="79"/>
      <c r="F154" s="190"/>
      <c r="G154" s="191"/>
      <c r="H154" s="192"/>
      <c r="I154" s="193"/>
      <c r="J154" s="79"/>
      <c r="K154" s="192"/>
      <c r="L154" s="193"/>
      <c r="M154" s="79"/>
    </row>
    <row r="155" spans="1:13" x14ac:dyDescent="0.25">
      <c r="A155" s="59"/>
      <c r="B155" s="189"/>
      <c r="C155" s="61"/>
      <c r="D155" s="190"/>
      <c r="E155" s="79"/>
      <c r="F155" s="190"/>
      <c r="G155" s="191"/>
      <c r="H155" s="192"/>
      <c r="I155" s="193"/>
      <c r="J155" s="79"/>
      <c r="K155" s="192"/>
      <c r="L155" s="193"/>
      <c r="M155" s="79"/>
    </row>
    <row r="156" spans="1:13" x14ac:dyDescent="0.25">
      <c r="A156" s="59"/>
      <c r="B156" s="189"/>
      <c r="C156" s="61"/>
      <c r="D156" s="190"/>
      <c r="E156" s="79"/>
      <c r="F156" s="190"/>
      <c r="G156" s="191"/>
      <c r="H156" s="192"/>
      <c r="I156" s="193"/>
      <c r="J156" s="79"/>
      <c r="K156" s="192"/>
      <c r="L156" s="193"/>
      <c r="M156" s="79"/>
    </row>
    <row r="157" spans="1:13" x14ac:dyDescent="0.25">
      <c r="A157" s="59"/>
      <c r="B157" s="189"/>
      <c r="C157" s="61"/>
      <c r="D157" s="190"/>
      <c r="E157" s="79"/>
      <c r="F157" s="190"/>
      <c r="G157" s="191"/>
      <c r="H157" s="192"/>
      <c r="I157" s="193"/>
      <c r="J157" s="79"/>
      <c r="K157" s="192"/>
      <c r="L157" s="193"/>
      <c r="M157" s="79"/>
    </row>
    <row r="158" spans="1:13" x14ac:dyDescent="0.25">
      <c r="A158" s="59"/>
      <c r="B158" s="189"/>
      <c r="C158" s="61"/>
      <c r="D158" s="190"/>
      <c r="E158" s="79"/>
      <c r="F158" s="190"/>
      <c r="G158" s="191"/>
      <c r="H158" s="192"/>
      <c r="I158" s="193"/>
      <c r="J158" s="79"/>
      <c r="K158" s="192"/>
      <c r="L158" s="193"/>
      <c r="M158" s="79"/>
    </row>
    <row r="159" spans="1:13" x14ac:dyDescent="0.25">
      <c r="A159" s="59"/>
      <c r="B159" s="189"/>
      <c r="C159" s="61"/>
      <c r="D159" s="190"/>
      <c r="E159" s="79"/>
      <c r="F159" s="190"/>
      <c r="G159" s="191"/>
      <c r="H159" s="192"/>
      <c r="I159" s="193"/>
      <c r="J159" s="79"/>
      <c r="K159" s="192"/>
      <c r="L159" s="193"/>
      <c r="M159" s="79"/>
    </row>
    <row r="160" spans="1:13" x14ac:dyDescent="0.25">
      <c r="A160" s="59"/>
      <c r="B160" s="189"/>
      <c r="C160" s="61"/>
      <c r="D160" s="190"/>
      <c r="E160" s="79"/>
      <c r="F160" s="190"/>
      <c r="G160" s="191"/>
      <c r="H160" s="192"/>
      <c r="I160" s="193"/>
      <c r="J160" s="79"/>
      <c r="K160" s="192"/>
      <c r="L160" s="193"/>
      <c r="M160" s="79"/>
    </row>
    <row r="161" spans="1:13" x14ac:dyDescent="0.25">
      <c r="A161" s="59"/>
      <c r="B161" s="189"/>
      <c r="C161" s="61"/>
      <c r="D161" s="190"/>
      <c r="E161" s="79"/>
      <c r="F161" s="190"/>
      <c r="G161" s="191"/>
      <c r="H161" s="192"/>
      <c r="I161" s="193"/>
      <c r="J161" s="79"/>
      <c r="K161" s="192"/>
      <c r="L161" s="193"/>
      <c r="M161" s="79"/>
    </row>
    <row r="162" spans="1:13" x14ac:dyDescent="0.25">
      <c r="A162" s="59"/>
      <c r="B162" s="189"/>
      <c r="C162" s="61"/>
      <c r="D162" s="190"/>
      <c r="E162" s="79"/>
      <c r="F162" s="190"/>
      <c r="G162" s="191"/>
      <c r="H162" s="192"/>
      <c r="I162" s="193"/>
      <c r="J162" s="79"/>
      <c r="K162" s="192"/>
      <c r="L162" s="193"/>
      <c r="M162" s="79"/>
    </row>
    <row r="163" spans="1:13" x14ac:dyDescent="0.25">
      <c r="A163" s="59"/>
      <c r="B163" s="189"/>
      <c r="C163" s="61"/>
      <c r="D163" s="190"/>
      <c r="E163" s="79"/>
      <c r="F163" s="190"/>
      <c r="G163" s="191"/>
      <c r="H163" s="192"/>
      <c r="I163" s="193"/>
      <c r="J163" s="79"/>
      <c r="K163" s="192"/>
      <c r="L163" s="193"/>
      <c r="M163" s="79"/>
    </row>
    <row r="164" spans="1:13" x14ac:dyDescent="0.25">
      <c r="A164" s="59"/>
      <c r="B164" s="189"/>
      <c r="C164" s="61"/>
      <c r="D164" s="190"/>
      <c r="E164" s="79"/>
      <c r="F164" s="190"/>
      <c r="G164" s="191"/>
      <c r="H164" s="192"/>
      <c r="I164" s="193"/>
      <c r="J164" s="79"/>
      <c r="K164" s="192"/>
      <c r="L164" s="193"/>
      <c r="M164" s="79"/>
    </row>
    <row r="165" spans="1:13" x14ac:dyDescent="0.25">
      <c r="A165" s="59"/>
      <c r="B165" s="189"/>
      <c r="C165" s="61"/>
      <c r="D165" s="190"/>
      <c r="E165" s="79"/>
      <c r="F165" s="190"/>
      <c r="G165" s="191"/>
      <c r="H165" s="192"/>
      <c r="I165" s="193"/>
      <c r="J165" s="79"/>
      <c r="K165" s="192"/>
      <c r="L165" s="193"/>
      <c r="M165" s="79"/>
    </row>
    <row r="166" spans="1:13" x14ac:dyDescent="0.25">
      <c r="A166" s="59"/>
      <c r="B166" s="189"/>
      <c r="C166" s="61"/>
      <c r="D166" s="190"/>
      <c r="E166" s="79"/>
      <c r="F166" s="190"/>
      <c r="G166" s="191"/>
      <c r="H166" s="192"/>
      <c r="I166" s="193"/>
      <c r="J166" s="79"/>
      <c r="K166" s="192"/>
      <c r="L166" s="193"/>
      <c r="M166" s="79"/>
    </row>
    <row r="167" spans="1:13" x14ac:dyDescent="0.25">
      <c r="A167" s="59"/>
      <c r="B167" s="189"/>
      <c r="C167" s="61"/>
      <c r="D167" s="190"/>
      <c r="E167" s="79"/>
      <c r="F167" s="190"/>
      <c r="G167" s="191"/>
      <c r="H167" s="192"/>
      <c r="I167" s="193"/>
      <c r="J167" s="79"/>
      <c r="K167" s="192"/>
      <c r="L167" s="193"/>
      <c r="M167" s="79"/>
    </row>
    <row r="168" spans="1:13" x14ac:dyDescent="0.25">
      <c r="A168" s="59"/>
      <c r="B168" s="189"/>
      <c r="C168" s="61"/>
      <c r="D168" s="190"/>
      <c r="E168" s="79"/>
      <c r="F168" s="190"/>
      <c r="G168" s="191"/>
      <c r="H168" s="192"/>
      <c r="I168" s="193"/>
      <c r="J168" s="79"/>
      <c r="K168" s="192"/>
      <c r="L168" s="193"/>
      <c r="M168" s="79"/>
    </row>
    <row r="169" spans="1:13" x14ac:dyDescent="0.25">
      <c r="A169" s="59"/>
      <c r="B169" s="189"/>
      <c r="C169" s="61"/>
      <c r="D169" s="190"/>
      <c r="E169" s="79"/>
      <c r="F169" s="190"/>
      <c r="G169" s="191"/>
      <c r="H169" s="192"/>
      <c r="I169" s="193"/>
      <c r="J169" s="79"/>
      <c r="K169" s="192"/>
      <c r="L169" s="193"/>
      <c r="M169" s="79"/>
    </row>
    <row r="170" spans="1:13" x14ac:dyDescent="0.25">
      <c r="A170" s="59"/>
      <c r="B170" s="189"/>
      <c r="C170" s="61"/>
      <c r="D170" s="190"/>
      <c r="E170" s="79"/>
      <c r="F170" s="190"/>
      <c r="G170" s="191"/>
      <c r="H170" s="192"/>
      <c r="I170" s="193"/>
      <c r="J170" s="79"/>
      <c r="K170" s="192"/>
      <c r="L170" s="193"/>
      <c r="M170" s="79"/>
    </row>
    <row r="171" spans="1:13" x14ac:dyDescent="0.25">
      <c r="A171" s="59"/>
      <c r="B171" s="189"/>
      <c r="C171" s="61"/>
      <c r="D171" s="190"/>
      <c r="E171" s="79"/>
      <c r="F171" s="190"/>
      <c r="G171" s="191"/>
      <c r="H171" s="192"/>
      <c r="I171" s="193"/>
      <c r="J171" s="79"/>
      <c r="K171" s="192"/>
      <c r="L171" s="193"/>
      <c r="M171" s="79"/>
    </row>
    <row r="172" spans="1:13" x14ac:dyDescent="0.25">
      <c r="A172" s="59"/>
      <c r="B172" s="189"/>
      <c r="C172" s="61"/>
      <c r="D172" s="190"/>
      <c r="E172" s="79"/>
      <c r="F172" s="190"/>
      <c r="G172" s="191"/>
      <c r="H172" s="192"/>
      <c r="I172" s="193"/>
      <c r="J172" s="79"/>
      <c r="K172" s="192"/>
      <c r="L172" s="193"/>
      <c r="M172" s="79"/>
    </row>
    <row r="173" spans="1:13" x14ac:dyDescent="0.25">
      <c r="A173" s="59"/>
      <c r="B173" s="189"/>
      <c r="C173" s="61"/>
      <c r="D173" s="190"/>
      <c r="E173" s="79"/>
      <c r="F173" s="190"/>
      <c r="G173" s="191"/>
      <c r="H173" s="192"/>
      <c r="I173" s="193"/>
      <c r="J173" s="79"/>
      <c r="K173" s="192"/>
      <c r="L173" s="193"/>
      <c r="M173" s="79"/>
    </row>
    <row r="174" spans="1:13" x14ac:dyDescent="0.25">
      <c r="A174" s="59"/>
      <c r="B174" s="189"/>
      <c r="C174" s="61"/>
      <c r="D174" s="190"/>
      <c r="E174" s="79"/>
      <c r="F174" s="190"/>
      <c r="G174" s="191"/>
      <c r="H174" s="192"/>
      <c r="I174" s="193"/>
      <c r="J174" s="79"/>
      <c r="K174" s="192"/>
      <c r="L174" s="193"/>
      <c r="M174" s="79"/>
    </row>
    <row r="175" spans="1:13" x14ac:dyDescent="0.25">
      <c r="A175" s="59"/>
      <c r="B175" s="189"/>
      <c r="C175" s="61"/>
      <c r="D175" s="190"/>
      <c r="E175" s="79"/>
      <c r="F175" s="190"/>
      <c r="G175" s="191"/>
      <c r="H175" s="192"/>
      <c r="I175" s="193"/>
      <c r="J175" s="79"/>
      <c r="K175" s="192"/>
      <c r="L175" s="193"/>
      <c r="M175" s="79"/>
    </row>
    <row r="176" spans="1:13" x14ac:dyDescent="0.25">
      <c r="A176" s="59"/>
      <c r="B176" s="189"/>
      <c r="C176" s="61"/>
      <c r="D176" s="190"/>
      <c r="E176" s="79"/>
      <c r="F176" s="190"/>
      <c r="G176" s="191"/>
      <c r="H176" s="192"/>
      <c r="I176" s="193"/>
      <c r="J176" s="79"/>
      <c r="K176" s="192"/>
      <c r="L176" s="193"/>
      <c r="M176" s="79"/>
    </row>
    <row r="177" spans="1:13" x14ac:dyDescent="0.25">
      <c r="A177" s="59"/>
      <c r="B177" s="189"/>
      <c r="C177" s="61"/>
      <c r="D177" s="190"/>
      <c r="E177" s="79"/>
      <c r="F177" s="190"/>
      <c r="G177" s="191"/>
      <c r="H177" s="192"/>
      <c r="I177" s="193"/>
      <c r="J177" s="79"/>
      <c r="K177" s="192"/>
      <c r="L177" s="193"/>
      <c r="M177" s="79"/>
    </row>
    <row r="178" spans="1:13" x14ac:dyDescent="0.25">
      <c r="A178" s="59"/>
      <c r="B178" s="189"/>
      <c r="C178" s="61"/>
      <c r="D178" s="190"/>
      <c r="E178" s="79"/>
      <c r="F178" s="190"/>
      <c r="G178" s="191"/>
      <c r="H178" s="192"/>
      <c r="I178" s="193"/>
      <c r="J178" s="79"/>
      <c r="K178" s="192"/>
      <c r="L178" s="193"/>
      <c r="M178" s="79"/>
    </row>
    <row r="179" spans="1:13" x14ac:dyDescent="0.25">
      <c r="A179" s="59"/>
      <c r="B179" s="189"/>
      <c r="C179" s="61"/>
      <c r="D179" s="190"/>
      <c r="E179" s="79"/>
      <c r="F179" s="190"/>
      <c r="G179" s="191"/>
      <c r="H179" s="192"/>
      <c r="I179" s="193"/>
      <c r="J179" s="79"/>
      <c r="K179" s="192"/>
      <c r="L179" s="193"/>
      <c r="M179" s="79"/>
    </row>
    <row r="180" spans="1:13" x14ac:dyDescent="0.25">
      <c r="A180" s="59"/>
      <c r="B180" s="189"/>
      <c r="C180" s="61"/>
      <c r="D180" s="190"/>
      <c r="E180" s="79"/>
      <c r="F180" s="190"/>
      <c r="G180" s="191"/>
      <c r="H180" s="192"/>
      <c r="I180" s="193"/>
      <c r="J180" s="79"/>
      <c r="K180" s="192"/>
      <c r="L180" s="193"/>
      <c r="M180" s="79"/>
    </row>
    <row r="181" spans="1:13" x14ac:dyDescent="0.25">
      <c r="A181" s="59"/>
      <c r="B181" s="189"/>
      <c r="C181" s="61"/>
      <c r="D181" s="190"/>
      <c r="E181" s="79"/>
      <c r="F181" s="190"/>
      <c r="G181" s="191"/>
      <c r="H181" s="192"/>
      <c r="I181" s="193"/>
      <c r="J181" s="79"/>
      <c r="K181" s="192"/>
      <c r="L181" s="193"/>
      <c r="M181" s="79"/>
    </row>
    <row r="182" spans="1:13" x14ac:dyDescent="0.25">
      <c r="A182" s="59"/>
      <c r="B182" s="189"/>
      <c r="C182" s="61"/>
      <c r="D182" s="190"/>
      <c r="E182" s="79"/>
      <c r="F182" s="190"/>
      <c r="G182" s="191"/>
      <c r="H182" s="192"/>
      <c r="I182" s="193"/>
      <c r="J182" s="79"/>
      <c r="K182" s="192"/>
      <c r="L182" s="193"/>
      <c r="M182" s="79"/>
    </row>
    <row r="183" spans="1:13" x14ac:dyDescent="0.25">
      <c r="A183" s="59"/>
      <c r="B183" s="189"/>
      <c r="C183" s="61"/>
      <c r="D183" s="190"/>
      <c r="E183" s="79"/>
      <c r="F183" s="190"/>
      <c r="G183" s="191"/>
      <c r="H183" s="192"/>
      <c r="I183" s="193"/>
      <c r="J183" s="79"/>
      <c r="K183" s="192"/>
      <c r="L183" s="193"/>
      <c r="M183" s="79"/>
    </row>
    <row r="184" spans="1:13" x14ac:dyDescent="0.25">
      <c r="A184" s="59"/>
      <c r="B184" s="189"/>
      <c r="C184" s="61"/>
      <c r="D184" s="190"/>
      <c r="E184" s="79"/>
      <c r="F184" s="190"/>
      <c r="G184" s="191"/>
      <c r="H184" s="192"/>
      <c r="I184" s="193"/>
      <c r="J184" s="79"/>
      <c r="K184" s="192"/>
      <c r="L184" s="193"/>
      <c r="M184" s="79"/>
    </row>
    <row r="185" spans="1:13" x14ac:dyDescent="0.25">
      <c r="A185" s="59"/>
      <c r="B185" s="189"/>
      <c r="C185" s="61"/>
      <c r="D185" s="190"/>
      <c r="E185" s="79"/>
      <c r="F185" s="190"/>
      <c r="G185" s="191"/>
      <c r="H185" s="192"/>
      <c r="I185" s="193"/>
      <c r="J185" s="79"/>
      <c r="K185" s="192"/>
      <c r="L185" s="193"/>
      <c r="M185" s="79"/>
    </row>
    <row r="186" spans="1:13" x14ac:dyDescent="0.25">
      <c r="A186" s="59"/>
      <c r="B186" s="189"/>
      <c r="C186" s="61"/>
      <c r="D186" s="190"/>
      <c r="E186" s="79"/>
      <c r="F186" s="190"/>
      <c r="G186" s="191"/>
      <c r="H186" s="192"/>
      <c r="I186" s="193"/>
      <c r="J186" s="79"/>
      <c r="K186" s="192"/>
      <c r="L186" s="193"/>
      <c r="M186" s="79"/>
    </row>
    <row r="187" spans="1:13" x14ac:dyDescent="0.25">
      <c r="A187" s="59"/>
      <c r="B187" s="189"/>
      <c r="C187" s="61"/>
      <c r="D187" s="190"/>
      <c r="E187" s="79"/>
      <c r="F187" s="190"/>
      <c r="G187" s="191"/>
      <c r="H187" s="192"/>
      <c r="I187" s="193"/>
      <c r="J187" s="79"/>
      <c r="K187" s="192"/>
      <c r="L187" s="193"/>
      <c r="M187" s="79"/>
    </row>
    <row r="188" spans="1:13" x14ac:dyDescent="0.25">
      <c r="A188" s="59"/>
      <c r="B188" s="189"/>
      <c r="C188" s="61"/>
      <c r="D188" s="190"/>
      <c r="E188" s="79"/>
      <c r="F188" s="190"/>
      <c r="G188" s="191"/>
      <c r="H188" s="192"/>
      <c r="I188" s="193"/>
      <c r="J188" s="79"/>
      <c r="K188" s="192"/>
      <c r="L188" s="193"/>
      <c r="M188" s="79"/>
    </row>
    <row r="189" spans="1:13" x14ac:dyDescent="0.25">
      <c r="A189" s="59"/>
      <c r="B189" s="189"/>
      <c r="C189" s="61"/>
      <c r="D189" s="190"/>
      <c r="E189" s="79"/>
      <c r="F189" s="190"/>
      <c r="G189" s="191"/>
      <c r="H189" s="192"/>
      <c r="I189" s="193"/>
      <c r="J189" s="79"/>
      <c r="K189" s="192"/>
      <c r="L189" s="193"/>
      <c r="M189" s="79"/>
    </row>
    <row r="190" spans="1:13" x14ac:dyDescent="0.25">
      <c r="A190" s="59"/>
      <c r="B190" s="189"/>
      <c r="C190" s="61"/>
      <c r="D190" s="190"/>
      <c r="E190" s="79"/>
      <c r="F190" s="190"/>
      <c r="G190" s="191"/>
      <c r="H190" s="192"/>
      <c r="I190" s="193"/>
      <c r="J190" s="79"/>
      <c r="K190" s="192"/>
      <c r="L190" s="193"/>
      <c r="M190" s="79"/>
    </row>
    <row r="191" spans="1:13" x14ac:dyDescent="0.25">
      <c r="A191" s="59"/>
      <c r="B191" s="189"/>
      <c r="C191" s="61"/>
      <c r="D191" s="190"/>
      <c r="E191" s="79"/>
      <c r="F191" s="190"/>
      <c r="G191" s="191"/>
      <c r="H191" s="192"/>
      <c r="I191" s="193"/>
      <c r="J191" s="79"/>
      <c r="K191" s="192"/>
      <c r="L191" s="193"/>
      <c r="M191" s="79"/>
    </row>
    <row r="192" spans="1:13" x14ac:dyDescent="0.25">
      <c r="A192" s="59"/>
      <c r="B192" s="189"/>
      <c r="C192" s="61"/>
      <c r="D192" s="190"/>
      <c r="E192" s="79"/>
      <c r="F192" s="190"/>
      <c r="G192" s="191"/>
      <c r="H192" s="192"/>
      <c r="I192" s="193"/>
      <c r="J192" s="79"/>
      <c r="K192" s="192"/>
      <c r="L192" s="193"/>
      <c r="M192" s="79"/>
    </row>
    <row r="193" spans="1:13" x14ac:dyDescent="0.25">
      <c r="A193" s="59"/>
      <c r="B193" s="189"/>
      <c r="C193" s="61"/>
      <c r="D193" s="190"/>
      <c r="E193" s="79"/>
      <c r="F193" s="190"/>
      <c r="G193" s="191"/>
      <c r="H193" s="192"/>
      <c r="I193" s="193"/>
      <c r="J193" s="79"/>
      <c r="K193" s="192"/>
      <c r="L193" s="193"/>
      <c r="M193" s="79"/>
    </row>
    <row r="194" spans="1:13" x14ac:dyDescent="0.25">
      <c r="A194" s="59"/>
      <c r="B194" s="189"/>
      <c r="C194" s="61"/>
      <c r="D194" s="190"/>
      <c r="E194" s="79"/>
      <c r="F194" s="190"/>
      <c r="G194" s="191"/>
      <c r="H194" s="192"/>
      <c r="I194" s="193"/>
      <c r="J194" s="79"/>
      <c r="K194" s="192"/>
      <c r="L194" s="193"/>
      <c r="M194" s="79"/>
    </row>
    <row r="195" spans="1:13" x14ac:dyDescent="0.25">
      <c r="A195" s="59"/>
      <c r="B195" s="189"/>
      <c r="C195" s="61"/>
      <c r="D195" s="190"/>
      <c r="E195" s="79"/>
      <c r="F195" s="190"/>
      <c r="G195" s="191"/>
      <c r="H195" s="192"/>
      <c r="I195" s="193"/>
      <c r="J195" s="79"/>
      <c r="K195" s="192"/>
      <c r="L195" s="193"/>
      <c r="M195" s="79"/>
    </row>
    <row r="196" spans="1:13" x14ac:dyDescent="0.25">
      <c r="A196" s="59"/>
      <c r="B196" s="189"/>
      <c r="C196" s="61"/>
      <c r="D196" s="190"/>
      <c r="E196" s="79"/>
      <c r="F196" s="190"/>
      <c r="G196" s="191"/>
      <c r="H196" s="192"/>
      <c r="I196" s="193"/>
      <c r="J196" s="79"/>
      <c r="K196" s="192"/>
      <c r="L196" s="193"/>
      <c r="M196" s="79"/>
    </row>
    <row r="197" spans="1:13" x14ac:dyDescent="0.25">
      <c r="A197" s="59"/>
      <c r="B197" s="189"/>
      <c r="C197" s="61"/>
      <c r="D197" s="190"/>
      <c r="E197" s="79"/>
      <c r="F197" s="190"/>
      <c r="G197" s="191"/>
      <c r="H197" s="192"/>
      <c r="I197" s="193"/>
      <c r="J197" s="79"/>
      <c r="K197" s="192"/>
      <c r="L197" s="193"/>
      <c r="M197" s="79"/>
    </row>
    <row r="198" spans="1:13" x14ac:dyDescent="0.25">
      <c r="A198" s="59"/>
      <c r="B198" s="189"/>
      <c r="C198" s="61"/>
      <c r="D198" s="190"/>
      <c r="E198" s="79"/>
      <c r="F198" s="190"/>
      <c r="G198" s="191"/>
      <c r="H198" s="192"/>
      <c r="I198" s="193"/>
      <c r="J198" s="79"/>
      <c r="K198" s="192"/>
      <c r="L198" s="193"/>
      <c r="M198" s="79"/>
    </row>
    <row r="199" spans="1:13" x14ac:dyDescent="0.25">
      <c r="A199" s="59"/>
      <c r="B199" s="189"/>
      <c r="C199" s="61"/>
      <c r="D199" s="190"/>
      <c r="E199" s="79"/>
      <c r="F199" s="190"/>
      <c r="G199" s="191"/>
      <c r="H199" s="192"/>
      <c r="I199" s="193"/>
      <c r="J199" s="79"/>
      <c r="K199" s="192"/>
      <c r="L199" s="193"/>
      <c r="M199" s="79"/>
    </row>
    <row r="200" spans="1:13" ht="15.75" thickBot="1" x14ac:dyDescent="0.3">
      <c r="A200" s="62"/>
      <c r="B200" s="194"/>
      <c r="C200" s="64"/>
      <c r="D200" s="195"/>
      <c r="E200" s="85"/>
      <c r="F200" s="195"/>
      <c r="G200" s="196"/>
      <c r="H200" s="197"/>
      <c r="I200" s="198"/>
      <c r="J200" s="85"/>
      <c r="K200" s="197"/>
      <c r="L200" s="198"/>
      <c r="M200" s="85"/>
    </row>
    <row r="201" spans="1:13" ht="39.950000000000003" customHeight="1" thickBot="1" x14ac:dyDescent="0.3">
      <c r="A201" s="100"/>
      <c r="B201" s="101"/>
      <c r="C201" s="101"/>
      <c r="D201" s="102"/>
      <c r="E201" s="102"/>
      <c r="F201" s="102"/>
      <c r="G201" s="101"/>
      <c r="H201" s="102"/>
      <c r="I201" s="102"/>
      <c r="J201" s="102"/>
      <c r="K201" s="102"/>
      <c r="L201" s="102"/>
      <c r="M201" s="103"/>
    </row>
  </sheetData>
  <sheetProtection algorithmName="SHA-512" hashValue="tUtpksKcAfYmll9TNxA/8ZvxlURfbweFB/6ImEv4irMRiwpFnc1s3VBDedISAofHb1YtKhioLJ1ETB8v0Hl56Q==" saltValue="mG90nS2qF0efHMNbk4+s4g==" spinCount="100000" sheet="1" objects="1" scenarios="1" insertRows="0"/>
  <mergeCells count="12">
    <mergeCell ref="K11:M11"/>
    <mergeCell ref="F10:M10"/>
    <mergeCell ref="B11:B12"/>
    <mergeCell ref="C11:C12"/>
    <mergeCell ref="E11:E12"/>
    <mergeCell ref="F11:F12"/>
    <mergeCell ref="G11:G12"/>
    <mergeCell ref="H11:J11"/>
    <mergeCell ref="D11:D12"/>
    <mergeCell ref="D10:E10"/>
    <mergeCell ref="A10:C10"/>
    <mergeCell ref="A11:A1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C000"/>
  </sheetPr>
  <dimension ref="A1:O503"/>
  <sheetViews>
    <sheetView tabSelected="1" workbookViewId="0">
      <selection activeCell="C35" sqref="C35"/>
    </sheetView>
  </sheetViews>
  <sheetFormatPr defaultColWidth="8.85546875" defaultRowHeight="15" x14ac:dyDescent="0.25"/>
  <cols>
    <col min="1" max="1" width="22.7109375" style="1" customWidth="1"/>
    <col min="2" max="2" width="14.7109375" style="5" customWidth="1"/>
    <col min="3" max="3" width="40" customWidth="1"/>
    <col min="4" max="4" width="20.7109375" style="1" hidden="1" customWidth="1"/>
    <col min="5" max="5" width="28.28515625" style="40" customWidth="1"/>
    <col min="6" max="7" width="18.42578125" style="1" customWidth="1"/>
    <col min="8" max="8" width="18.7109375" style="1" customWidth="1"/>
    <col min="9" max="9" width="60.7109375" customWidth="1"/>
    <col min="10" max="15" width="18.7109375" style="1" customWidth="1"/>
  </cols>
  <sheetData>
    <row r="1" spans="1:15" ht="20.100000000000001" customHeight="1" x14ac:dyDescent="0.25"/>
    <row r="2" spans="1:15" ht="20.100000000000001" customHeight="1" x14ac:dyDescent="0.25"/>
    <row r="3" spans="1:15" ht="20.100000000000001" customHeight="1" x14ac:dyDescent="0.25"/>
    <row r="4" spans="1:15" ht="20.100000000000001" customHeight="1" x14ac:dyDescent="0.25"/>
    <row r="5" spans="1:15" ht="20.100000000000001" customHeight="1" x14ac:dyDescent="0.25"/>
    <row r="6" spans="1:15" ht="20.100000000000001" customHeight="1" x14ac:dyDescent="0.25"/>
    <row r="7" spans="1:15" ht="20.100000000000001" customHeight="1" x14ac:dyDescent="0.25"/>
    <row r="8" spans="1:15" ht="20.100000000000001" customHeight="1" thickBot="1" x14ac:dyDescent="0.3"/>
    <row r="9" spans="1:15" s="34" customFormat="1" ht="20.100000000000001" customHeight="1" thickBot="1" x14ac:dyDescent="0.4">
      <c r="A9" s="35"/>
      <c r="B9" s="36"/>
      <c r="D9" s="35"/>
      <c r="E9" s="37"/>
      <c r="J9" s="249" t="s">
        <v>1283</v>
      </c>
      <c r="K9" s="250"/>
      <c r="L9" s="250"/>
      <c r="M9" s="250"/>
      <c r="N9" s="250"/>
      <c r="O9" s="251"/>
    </row>
    <row r="10" spans="1:15" ht="21.75" thickBot="1" x14ac:dyDescent="0.3">
      <c r="A10" s="264" t="s">
        <v>1239</v>
      </c>
      <c r="B10" s="270" t="s">
        <v>1156</v>
      </c>
      <c r="C10" s="234"/>
      <c r="D10" s="271"/>
      <c r="E10" s="267" t="s">
        <v>1294</v>
      </c>
      <c r="F10" s="252" t="s">
        <v>1291</v>
      </c>
      <c r="G10" s="253"/>
      <c r="H10" s="253"/>
      <c r="I10" s="254"/>
      <c r="J10" s="280" t="s">
        <v>1284</v>
      </c>
      <c r="K10" s="281"/>
      <c r="L10" s="282"/>
      <c r="M10" s="286" t="s">
        <v>1287</v>
      </c>
      <c r="N10" s="287"/>
      <c r="O10" s="288"/>
    </row>
    <row r="11" spans="1:15" ht="19.5" thickBot="1" x14ac:dyDescent="0.3">
      <c r="A11" s="265"/>
      <c r="B11" s="272"/>
      <c r="C11" s="235"/>
      <c r="D11" s="273"/>
      <c r="E11" s="268"/>
      <c r="F11" s="274" t="s">
        <v>1292</v>
      </c>
      <c r="G11" s="275"/>
      <c r="H11" s="276" t="s">
        <v>1163</v>
      </c>
      <c r="I11" s="278" t="s">
        <v>1162</v>
      </c>
      <c r="J11" s="283"/>
      <c r="K11" s="284"/>
      <c r="L11" s="285"/>
      <c r="M11" s="289"/>
      <c r="N11" s="290"/>
      <c r="O11" s="291"/>
    </row>
    <row r="12" spans="1:15" ht="20.100000000000001" customHeight="1" thickBot="1" x14ac:dyDescent="0.3">
      <c r="A12" s="266"/>
      <c r="B12" s="4" t="s">
        <v>1392</v>
      </c>
      <c r="C12" s="28" t="s">
        <v>1174</v>
      </c>
      <c r="D12" s="20" t="s">
        <v>1238</v>
      </c>
      <c r="E12" s="269"/>
      <c r="F12" s="97" t="s">
        <v>1285</v>
      </c>
      <c r="G12" s="98" t="s">
        <v>1286</v>
      </c>
      <c r="H12" s="277"/>
      <c r="I12" s="279"/>
      <c r="J12" s="47" t="s">
        <v>7</v>
      </c>
      <c r="K12" s="45" t="s">
        <v>1245</v>
      </c>
      <c r="L12" s="48" t="s">
        <v>8</v>
      </c>
      <c r="M12" s="51" t="s">
        <v>7</v>
      </c>
      <c r="N12" s="45" t="s">
        <v>1245</v>
      </c>
      <c r="O12" s="41" t="s">
        <v>8</v>
      </c>
    </row>
    <row r="13" spans="1:15" ht="15.75" customHeight="1" x14ac:dyDescent="0.25">
      <c r="A13" s="54" t="s">
        <v>1228</v>
      </c>
      <c r="B13" s="55" t="s">
        <v>61</v>
      </c>
      <c r="C13" s="56" t="str">
        <f>IFERROR(IF(B13="No CAS","",INDEX('DEQ Pollutant List'!$C$7:$C$614,MATCH('3. Pollutant Emissions - EF'!B13,'DEQ Pollutant List'!$B$7:$B$614,0))),"")</f>
        <v>Amitrole</v>
      </c>
      <c r="D13" s="53">
        <f>IFERROR(IF(OR($B13="",$B13="No CAS",$B13="18540-29-9",$B13="7440-02-0"),INDEX('DEQ Pollutant List'!$A$7:$A$614,MATCH($C13,'DEQ Pollutant List'!$C$7:$C$614,0)),INDEX('DEQ Pollutant List'!$A$7:$A$614,MATCH($B13,'DEQ Pollutant List'!$B$7:$B$614,0))),"")</f>
        <v>25</v>
      </c>
      <c r="E13" s="65">
        <v>0.97499999999999998</v>
      </c>
      <c r="F13" s="66">
        <v>2.5</v>
      </c>
      <c r="G13" s="67"/>
      <c r="H13" s="68" t="s">
        <v>1220</v>
      </c>
      <c r="I13" s="69" t="s">
        <v>1289</v>
      </c>
      <c r="J13" s="70">
        <f>$F13*'2. Emissions Units &amp; Activities'!H$13*(1-$E13)</f>
        <v>6.2500000000000053</v>
      </c>
      <c r="K13" s="71">
        <f>$F13*'2. Emissions Units &amp; Activities'!I$13*(1-$E13)</f>
        <v>8.7500000000000071</v>
      </c>
      <c r="L13" s="68">
        <f>$F13*'2. Emissions Units &amp; Activities'!J$13*(1-$E13)</f>
        <v>12.500000000000011</v>
      </c>
      <c r="M13" s="70">
        <f>$F13*'2. Emissions Units &amp; Activities'!K$13*(1-$E13)</f>
        <v>1.8750000000000017E-2</v>
      </c>
      <c r="N13" s="71">
        <f>$F13*'2. Emissions Units &amp; Activities'!L$13*(1-$E13)</f>
        <v>3.1250000000000028E-2</v>
      </c>
      <c r="O13" s="68">
        <f>$F13*'2. Emissions Units &amp; Activities'!M$13*(1-$E13)</f>
        <v>5.0000000000000044E-2</v>
      </c>
    </row>
    <row r="14" spans="1:15" x14ac:dyDescent="0.25">
      <c r="A14" s="54" t="s">
        <v>1228</v>
      </c>
      <c r="B14" s="57" t="s">
        <v>83</v>
      </c>
      <c r="C14" s="58" t="str">
        <f>IFERROR(IF(B14="No CAS","",INDEX('DEQ Pollutant List'!$C$7:$C$614,MATCH('3. Pollutant Emissions - EF'!B14,'DEQ Pollutant List'!$B$7:$B$614,0))),"")</f>
        <v>Arsenic and compounds</v>
      </c>
      <c r="D14" s="53">
        <f>IFERROR(IF(OR($B14="",$B14="No CAS"),INDEX('DEQ Pollutant List'!$A$7:$A$614,MATCH($C14,'DEQ Pollutant List'!$C$7:$C$614,0)),INDEX('DEQ Pollutant List'!$A$7:$A$614,MATCH($B14,'DEQ Pollutant List'!$B$7:$B$614,0))),"")</f>
        <v>37</v>
      </c>
      <c r="E14" s="72">
        <v>0</v>
      </c>
      <c r="F14" s="73">
        <v>0.1</v>
      </c>
      <c r="G14" s="74"/>
      <c r="H14" s="68" t="s">
        <v>1220</v>
      </c>
      <c r="I14" s="69" t="s">
        <v>1221</v>
      </c>
      <c r="J14" s="73">
        <f>$F14*'2. Emissions Units &amp; Activities'!H$13*(1-$E14)</f>
        <v>10</v>
      </c>
      <c r="K14" s="75">
        <f>$F14*'2. Emissions Units &amp; Activities'!I$13*(1-$E14)</f>
        <v>14</v>
      </c>
      <c r="L14" s="68">
        <f>$F14*'2. Emissions Units &amp; Activities'!J$13*(1-$E14)</f>
        <v>20</v>
      </c>
      <c r="M14" s="73">
        <f>$F14*'2. Emissions Units &amp; Activities'!K$13*(1-$E14)</f>
        <v>0.03</v>
      </c>
      <c r="N14" s="75">
        <f>$F14*'2. Emissions Units &amp; Activities'!L$13*(1-$E14)</f>
        <v>0.05</v>
      </c>
      <c r="O14" s="68">
        <f>$F14*'2. Emissions Units &amp; Activities'!M$13*(1-$E14)</f>
        <v>8.0000000000000016E-2</v>
      </c>
    </row>
    <row r="15" spans="1:15" x14ac:dyDescent="0.25">
      <c r="A15" s="106"/>
      <c r="B15" s="117"/>
      <c r="C15" s="109" t="str">
        <f>IFERROR(IF(B15="No CAS","",INDEX('DEQ Pollutant List'!$C$7:$C$614,MATCH('3. Pollutant Emissions - EF'!B15,'DEQ Pollutant List'!$B$7:$B$614,0))),"")</f>
        <v/>
      </c>
      <c r="D15" s="118" t="str">
        <f>IFERROR(IF(OR($B15="",$B15="No CAS"),INDEX('DEQ Pollutant List'!$A$7:$A$614,MATCH($C15,'DEQ Pollutant List'!$C$7:$C$614,0)),INDEX('DEQ Pollutant List'!$A$7:$A$614,MATCH($B15,'DEQ Pollutant List'!$B$7:$B$614,0))),"")</f>
        <v/>
      </c>
      <c r="E15" s="119"/>
      <c r="F15" s="114"/>
      <c r="G15" s="120"/>
      <c r="H15" s="116"/>
      <c r="I15" s="113"/>
      <c r="J15" s="114"/>
      <c r="K15" s="115"/>
      <c r="L15" s="116"/>
      <c r="M15" s="114"/>
      <c r="N15" s="115"/>
      <c r="O15" s="116"/>
    </row>
    <row r="16" spans="1:15" x14ac:dyDescent="0.25">
      <c r="A16" s="59" t="s">
        <v>1402</v>
      </c>
      <c r="B16" s="211" t="s">
        <v>852</v>
      </c>
      <c r="C16" s="210" t="s">
        <v>1407</v>
      </c>
      <c r="D16" s="68">
        <f>IFERROR(IF(OR($B16="",$B16="No CAS"),INDEX('DEQ Pollutant List'!$A$7:$A$614,MATCH($C16,'DEQ Pollutant List'!$C$7:$C$614,0)),INDEX('DEQ Pollutant List'!$A$7:$A$614,MATCH($B16,'DEQ Pollutant List'!$B$7:$B$614,0))),"")</f>
        <v>532</v>
      </c>
      <c r="E16" s="76"/>
      <c r="F16" s="212">
        <v>5.5245428296438881E-11</v>
      </c>
      <c r="G16" s="212">
        <v>5.5245428296438881E-11</v>
      </c>
      <c r="H16" s="79" t="s">
        <v>1482</v>
      </c>
      <c r="I16" s="213" t="s">
        <v>1483</v>
      </c>
      <c r="J16" s="77"/>
      <c r="K16" s="214">
        <f>'2. Emissions Units &amp; Activities'!I$15*$F16</f>
        <v>1.7073754302213666E-4</v>
      </c>
      <c r="L16" s="214">
        <f>'2. Emissions Units &amp; Activities'!J$15*$F16</f>
        <v>1.7073754302213666E-4</v>
      </c>
      <c r="M16" s="77"/>
      <c r="N16" s="214">
        <f>'2. Emissions Units &amp; Activities'!L$15*$G16</f>
        <v>4.6777409047160732E-7</v>
      </c>
      <c r="O16" s="214">
        <f>'2. Emissions Units &amp; Activities'!M$15*$G16</f>
        <v>4.6777409047160732E-7</v>
      </c>
    </row>
    <row r="17" spans="1:15" x14ac:dyDescent="0.25">
      <c r="A17" s="59" t="s">
        <v>1402</v>
      </c>
      <c r="B17" s="211" t="s">
        <v>854</v>
      </c>
      <c r="C17" s="210" t="s">
        <v>1408</v>
      </c>
      <c r="D17" s="68">
        <f>IFERROR(IF(OR($B17="",$B17="No CAS"),INDEX('DEQ Pollutant List'!$A$7:$A$614,MATCH($C17,'DEQ Pollutant List'!$C$7:$C$614,0)),INDEX('DEQ Pollutant List'!$A$7:$A$614,MATCH($B17,'DEQ Pollutant List'!$B$7:$B$614,0))),"")</f>
        <v>533</v>
      </c>
      <c r="E17" s="76"/>
      <c r="F17" s="212">
        <v>7.5649663137632339E-10</v>
      </c>
      <c r="G17" s="212">
        <v>7.5649663137632339E-10</v>
      </c>
      <c r="H17" s="79" t="s">
        <v>1482</v>
      </c>
      <c r="I17" s="213" t="s">
        <v>1483</v>
      </c>
      <c r="J17" s="77"/>
      <c r="K17" s="214">
        <f>'2. Emissions Units &amp; Activities'!I$15*$F17</f>
        <v>2.3379740211742061E-3</v>
      </c>
      <c r="L17" s="214">
        <f>'2. Emissions Units &amp; Activities'!J$15*$F17</f>
        <v>2.3379740211742061E-3</v>
      </c>
      <c r="M17" s="77"/>
      <c r="N17" s="214">
        <f>'2. Emissions Units &amp; Activities'!L$15*$G17</f>
        <v>6.4054082771896057E-6</v>
      </c>
      <c r="O17" s="214">
        <f>'2. Emissions Units &amp; Activities'!M$15*$G17</f>
        <v>6.4054082771896057E-6</v>
      </c>
    </row>
    <row r="18" spans="1:15" x14ac:dyDescent="0.25">
      <c r="A18" s="59" t="s">
        <v>1402</v>
      </c>
      <c r="B18" s="211" t="s">
        <v>846</v>
      </c>
      <c r="C18" s="210" t="s">
        <v>1409</v>
      </c>
      <c r="D18" s="68">
        <f>IFERROR(IF(OR($B18="",$B18="No CAS"),INDEX('DEQ Pollutant List'!$A$7:$A$614,MATCH($C18,'DEQ Pollutant List'!$C$7:$C$614,0)),INDEX('DEQ Pollutant List'!$A$7:$A$614,MATCH($B18,'DEQ Pollutant List'!$B$7:$B$614,0))),"")</f>
        <v>529</v>
      </c>
      <c r="E18" s="76"/>
      <c r="F18" s="212">
        <v>2.4639076034648701E-12</v>
      </c>
      <c r="G18" s="212">
        <v>2.4639076034648701E-12</v>
      </c>
      <c r="H18" s="79" t="s">
        <v>1482</v>
      </c>
      <c r="I18" s="213" t="s">
        <v>1483</v>
      </c>
      <c r="J18" s="77"/>
      <c r="K18" s="214">
        <f>'2. Emissions Units &amp; Activities'!I$15*$F18</f>
        <v>7.6147754379210781E-6</v>
      </c>
      <c r="L18" s="214">
        <f>'2. Emissions Units &amp; Activities'!J$15*$F18</f>
        <v>7.6147754379210781E-6</v>
      </c>
      <c r="M18" s="77"/>
      <c r="N18" s="214">
        <f>'2. Emissions Units &amp; Activities'!L$15*$G18</f>
        <v>2.0862398460057749E-8</v>
      </c>
      <c r="O18" s="214">
        <f>'2. Emissions Units &amp; Activities'!M$15*$G18</f>
        <v>2.0862398460057749E-8</v>
      </c>
    </row>
    <row r="19" spans="1:15" x14ac:dyDescent="0.25">
      <c r="A19" s="59" t="s">
        <v>1402</v>
      </c>
      <c r="B19" s="211" t="s">
        <v>848</v>
      </c>
      <c r="C19" s="210" t="s">
        <v>1410</v>
      </c>
      <c r="D19" s="68">
        <f>IFERROR(IF(OR($B19="",$B19="No CAS"),INDEX('DEQ Pollutant List'!$A$7:$A$614,MATCH($C19,'DEQ Pollutant List'!$C$7:$C$614,0)),INDEX('DEQ Pollutant List'!$A$7:$A$614,MATCH($B19,'DEQ Pollutant List'!$B$7:$B$614,0))),"")</f>
        <v>530</v>
      </c>
      <c r="E19" s="76"/>
      <c r="F19" s="212">
        <v>3.5996150144369584E-12</v>
      </c>
      <c r="G19" s="212">
        <v>3.5996150144369584E-12</v>
      </c>
      <c r="H19" s="79" t="s">
        <v>1482</v>
      </c>
      <c r="I19" s="213" t="s">
        <v>1483</v>
      </c>
      <c r="J19" s="77"/>
      <c r="K19" s="214">
        <f>'2. Emissions Units &amp; Activities'!I$15*$F19</f>
        <v>1.1124710991337825E-5</v>
      </c>
      <c r="L19" s="214">
        <f>'2. Emissions Units &amp; Activities'!J$15*$F19</f>
        <v>1.1124710991337825E-5</v>
      </c>
      <c r="M19" s="77"/>
      <c r="N19" s="214">
        <f>'2. Emissions Units &amp; Activities'!L$15*$G19</f>
        <v>3.047866025024062E-8</v>
      </c>
      <c r="O19" s="214">
        <f>'2. Emissions Units &amp; Activities'!M$15*$G19</f>
        <v>3.047866025024062E-8</v>
      </c>
    </row>
    <row r="20" spans="1:15" x14ac:dyDescent="0.25">
      <c r="A20" s="59" t="s">
        <v>1402</v>
      </c>
      <c r="B20" s="211" t="s">
        <v>844</v>
      </c>
      <c r="C20" s="210" t="s">
        <v>1411</v>
      </c>
      <c r="D20" s="68">
        <f>IFERROR(IF(OR($B20="",$B20="No CAS"),INDEX('DEQ Pollutant List'!$A$7:$A$614,MATCH($C20,'DEQ Pollutant List'!$C$7:$C$614,0)),INDEX('DEQ Pollutant List'!$A$7:$A$614,MATCH($B20,'DEQ Pollutant List'!$B$7:$B$614,0))),"")</f>
        <v>528</v>
      </c>
      <c r="E20" s="76"/>
      <c r="F20" s="212">
        <v>1.5110683349374399E-12</v>
      </c>
      <c r="G20" s="212">
        <v>1.5110683349374399E-12</v>
      </c>
      <c r="H20" s="79" t="s">
        <v>1482</v>
      </c>
      <c r="I20" s="213" t="s">
        <v>1483</v>
      </c>
      <c r="J20" s="77"/>
      <c r="K20" s="214">
        <f>'2. Emissions Units &amp; Activities'!I$15*$F20</f>
        <v>4.6699989990375359E-6</v>
      </c>
      <c r="L20" s="214">
        <f>'2. Emissions Units &amp; Activities'!J$15*$F20</f>
        <v>4.6699989990375359E-6</v>
      </c>
      <c r="M20" s="77"/>
      <c r="N20" s="214">
        <f>'2. Emissions Units &amp; Activities'!L$15*$G20</f>
        <v>1.2794517805582293E-8</v>
      </c>
      <c r="O20" s="214">
        <f>'2. Emissions Units &amp; Activities'!M$15*$G20</f>
        <v>1.2794517805582293E-8</v>
      </c>
    </row>
    <row r="21" spans="1:15" x14ac:dyDescent="0.25">
      <c r="A21" s="59" t="s">
        <v>1402</v>
      </c>
      <c r="B21" s="211" t="s">
        <v>850</v>
      </c>
      <c r="C21" s="210" t="s">
        <v>1412</v>
      </c>
      <c r="D21" s="68">
        <f>IFERROR(IF(OR($B21="",$B21="No CAS"),INDEX('DEQ Pollutant List'!$A$7:$A$614,MATCH($C21,'DEQ Pollutant List'!$C$7:$C$614,0)),INDEX('DEQ Pollutant List'!$A$7:$A$614,MATCH($B21,'DEQ Pollutant List'!$B$7:$B$614,0))),"")</f>
        <v>531</v>
      </c>
      <c r="E21" s="76"/>
      <c r="F21" s="212">
        <v>2.5409047160731473E-12</v>
      </c>
      <c r="G21" s="212">
        <v>2.5409047160731473E-12</v>
      </c>
      <c r="H21" s="79" t="s">
        <v>1482</v>
      </c>
      <c r="I21" s="213" t="s">
        <v>1483</v>
      </c>
      <c r="J21" s="77"/>
      <c r="K21" s="214">
        <f>'2. Emissions Units &amp; Activities'!I$15*$F21</f>
        <v>7.8527371703561114E-6</v>
      </c>
      <c r="L21" s="214">
        <f>'2. Emissions Units &amp; Activities'!J$15*$F21</f>
        <v>7.8527371703561114E-6</v>
      </c>
      <c r="M21" s="77"/>
      <c r="N21" s="214">
        <f>'2. Emissions Units &amp; Activities'!L$15*$G21</f>
        <v>2.1514348411934554E-8</v>
      </c>
      <c r="O21" s="214">
        <f>'2. Emissions Units &amp; Activities'!M$15*$G21</f>
        <v>2.1514348411934554E-8</v>
      </c>
    </row>
    <row r="22" spans="1:15" x14ac:dyDescent="0.25">
      <c r="A22" s="59" t="s">
        <v>1402</v>
      </c>
      <c r="B22" s="211" t="s">
        <v>842</v>
      </c>
      <c r="C22" s="210" t="s">
        <v>1413</v>
      </c>
      <c r="D22" s="68">
        <f>IFERROR(IF(OR($B22="",$B22="No CAS"),INDEX('DEQ Pollutant List'!$A$7:$A$614,MATCH($C22,'DEQ Pollutant List'!$C$7:$C$614,0)),INDEX('DEQ Pollutant List'!$A$7:$A$614,MATCH($B22,'DEQ Pollutant List'!$B$7:$B$614,0))),"")</f>
        <v>527</v>
      </c>
      <c r="E22" s="76"/>
      <c r="F22" s="212">
        <v>6.5062560153994222E-13</v>
      </c>
      <c r="G22" s="212">
        <v>6.5062560153994222E-13</v>
      </c>
      <c r="H22" s="79" t="s">
        <v>1482</v>
      </c>
      <c r="I22" s="213" t="s">
        <v>1483</v>
      </c>
      <c r="J22" s="77"/>
      <c r="K22" s="214">
        <f>'2. Emissions Units &amp; Activities'!I$15*$F22</f>
        <v>2.0107766390760347E-6</v>
      </c>
      <c r="L22" s="214">
        <f>'2. Emissions Units &amp; Activities'!J$15*$F22</f>
        <v>2.0107766390760347E-6</v>
      </c>
      <c r="M22" s="77"/>
      <c r="N22" s="214">
        <f>'2. Emissions Units &amp; Activities'!L$15*$G22</f>
        <v>5.5089770933589995E-9</v>
      </c>
      <c r="O22" s="214">
        <f>'2. Emissions Units &amp; Activities'!M$15*$G22</f>
        <v>5.5089770933589995E-9</v>
      </c>
    </row>
    <row r="23" spans="1:15" x14ac:dyDescent="0.25">
      <c r="A23" s="59" t="s">
        <v>1402</v>
      </c>
      <c r="B23" s="211" t="s">
        <v>869</v>
      </c>
      <c r="C23" s="210" t="s">
        <v>1414</v>
      </c>
      <c r="D23" s="68">
        <f>IFERROR(IF(OR($B23="",$B23="No CAS"),INDEX('DEQ Pollutant List'!$A$7:$A$614,MATCH($C23,'DEQ Pollutant List'!$C$7:$C$614,0)),INDEX('DEQ Pollutant List'!$A$7:$A$614,MATCH($B23,'DEQ Pollutant List'!$B$7:$B$614,0))),"")</f>
        <v>546</v>
      </c>
      <c r="E23" s="76"/>
      <c r="F23" s="212">
        <v>1.9056785370548602E-11</v>
      </c>
      <c r="G23" s="212">
        <v>1.9056785370548602E-11</v>
      </c>
      <c r="H23" s="79" t="s">
        <v>1482</v>
      </c>
      <c r="I23" s="213" t="s">
        <v>1483</v>
      </c>
      <c r="J23" s="77"/>
      <c r="K23" s="214">
        <f>'2. Emissions Units &amp; Activities'!I$15*$F23</f>
        <v>5.8895528777670831E-5</v>
      </c>
      <c r="L23" s="214">
        <f>'2. Emissions Units &amp; Activities'!J$15*$F23</f>
        <v>5.8895528777670831E-5</v>
      </c>
      <c r="M23" s="77"/>
      <c r="N23" s="214">
        <f>'2. Emissions Units &amp; Activities'!L$15*$G23</f>
        <v>1.6135761308950913E-7</v>
      </c>
      <c r="O23" s="214">
        <f>'2. Emissions Units &amp; Activities'!M$15*$G23</f>
        <v>1.6135761308950913E-7</v>
      </c>
    </row>
    <row r="24" spans="1:15" x14ac:dyDescent="0.25">
      <c r="A24" s="59" t="s">
        <v>1402</v>
      </c>
      <c r="B24" s="211" t="s">
        <v>873</v>
      </c>
      <c r="C24" s="210" t="s">
        <v>1415</v>
      </c>
      <c r="D24" s="68">
        <f>IFERROR(IF(OR($B24="",$B24="No CAS"),INDEX('DEQ Pollutant List'!$A$7:$A$614,MATCH($C24,'DEQ Pollutant List'!$C$7:$C$614,0)),INDEX('DEQ Pollutant List'!$A$7:$A$614,MATCH($B24,'DEQ Pollutant List'!$B$7:$B$614,0))),"")</f>
        <v>548</v>
      </c>
      <c r="E24" s="76"/>
      <c r="F24" s="212">
        <v>4.7353224254090462E-11</v>
      </c>
      <c r="G24" s="212">
        <v>4.7353224254090462E-11</v>
      </c>
      <c r="H24" s="79" t="s">
        <v>1482</v>
      </c>
      <c r="I24" s="213" t="s">
        <v>1483</v>
      </c>
      <c r="J24" s="77"/>
      <c r="K24" s="214">
        <f>'2. Emissions Units &amp; Activities'!I$15*$F24</f>
        <v>1.4634646544754568E-4</v>
      </c>
      <c r="L24" s="214">
        <f>'2. Emissions Units &amp; Activities'!J$15*$F24</f>
        <v>1.4634646544754568E-4</v>
      </c>
      <c r="M24" s="77"/>
      <c r="N24" s="214">
        <f>'2. Emissions Units &amp; Activities'!L$15*$G24</f>
        <v>4.009492204042348E-7</v>
      </c>
      <c r="O24" s="214">
        <f>'2. Emissions Units &amp; Activities'!M$15*$G24</f>
        <v>4.009492204042348E-7</v>
      </c>
    </row>
    <row r="25" spans="1:15" x14ac:dyDescent="0.25">
      <c r="A25" s="59" t="s">
        <v>1402</v>
      </c>
      <c r="B25" s="211" t="s">
        <v>862</v>
      </c>
      <c r="C25" s="210" t="s">
        <v>1416</v>
      </c>
      <c r="D25" s="68">
        <f>IFERROR(IF(OR($B25="",$B25="No CAS"),INDEX('DEQ Pollutant List'!$A$7:$A$614,MATCH($C25,'DEQ Pollutant List'!$C$7:$C$614,0)),INDEX('DEQ Pollutant List'!$A$7:$A$614,MATCH($B25,'DEQ Pollutant List'!$B$7:$B$614,0))),"")</f>
        <v>542</v>
      </c>
      <c r="E25" s="76"/>
      <c r="F25" s="212">
        <v>2.5794032723772857E-12</v>
      </c>
      <c r="G25" s="212">
        <v>2.5794032723772857E-12</v>
      </c>
      <c r="H25" s="79" t="s">
        <v>1482</v>
      </c>
      <c r="I25" s="213" t="s">
        <v>1483</v>
      </c>
      <c r="J25" s="77"/>
      <c r="K25" s="214">
        <f>'2. Emissions Units &amp; Activities'!I$15*$F25</f>
        <v>7.9717180365736285E-6</v>
      </c>
      <c r="L25" s="214">
        <f>'2. Emissions Units &amp; Activities'!J$15*$F25</f>
        <v>7.9717180365736285E-6</v>
      </c>
      <c r="M25" s="77"/>
      <c r="N25" s="214">
        <f>'2. Emissions Units &amp; Activities'!L$15*$G25</f>
        <v>2.1840323387872956E-8</v>
      </c>
      <c r="O25" s="214">
        <f>'2. Emissions Units &amp; Activities'!M$15*$G25</f>
        <v>2.1840323387872956E-8</v>
      </c>
    </row>
    <row r="26" spans="1:15" x14ac:dyDescent="0.25">
      <c r="A26" s="59" t="s">
        <v>1402</v>
      </c>
      <c r="B26" s="211" t="s">
        <v>871</v>
      </c>
      <c r="C26" s="210" t="s">
        <v>1417</v>
      </c>
      <c r="D26" s="68">
        <f>IFERROR(IF(OR($B26="",$B26="No CAS"),INDEX('DEQ Pollutant List'!$A$7:$A$614,MATCH($C26,'DEQ Pollutant List'!$C$7:$C$614,0)),INDEX('DEQ Pollutant List'!$A$7:$A$614,MATCH($B26,'DEQ Pollutant List'!$B$7:$B$614,0))),"")</f>
        <v>547</v>
      </c>
      <c r="E26" s="76"/>
      <c r="F26" s="212">
        <v>1.5688161693936477E-12</v>
      </c>
      <c r="G26" s="212">
        <v>1.5688161693936477E-12</v>
      </c>
      <c r="H26" s="79" t="s">
        <v>1482</v>
      </c>
      <c r="I26" s="213" t="s">
        <v>1483</v>
      </c>
      <c r="J26" s="77"/>
      <c r="K26" s="214">
        <f>'2. Emissions Units &amp; Activities'!I$15*$F26</f>
        <v>4.8484702983638115E-6</v>
      </c>
      <c r="L26" s="214">
        <f>'2. Emissions Units &amp; Activities'!J$15*$F26</f>
        <v>4.8484702983638115E-6</v>
      </c>
      <c r="M26" s="77"/>
      <c r="N26" s="214">
        <f>'2. Emissions Units &amp; Activities'!L$15*$G26</f>
        <v>1.3283480269489895E-8</v>
      </c>
      <c r="O26" s="214">
        <f>'2. Emissions Units &amp; Activities'!M$15*$G26</f>
        <v>1.3283480269489895E-8</v>
      </c>
    </row>
    <row r="27" spans="1:15" x14ac:dyDescent="0.25">
      <c r="A27" s="59" t="s">
        <v>1402</v>
      </c>
      <c r="B27" s="211" t="s">
        <v>864</v>
      </c>
      <c r="C27" s="210" t="s">
        <v>1418</v>
      </c>
      <c r="D27" s="68">
        <f>IFERROR(IF(OR($B27="",$B27="No CAS"),INDEX('DEQ Pollutant List'!$A$7:$A$614,MATCH($C27,'DEQ Pollutant List'!$C$7:$C$614,0)),INDEX('DEQ Pollutant List'!$A$7:$A$614,MATCH($B27,'DEQ Pollutant List'!$B$7:$B$614,0))),"")</f>
        <v>543</v>
      </c>
      <c r="E27" s="76"/>
      <c r="F27" s="212">
        <v>2.6179018286814245E-12</v>
      </c>
      <c r="G27" s="212">
        <v>2.6179018286814245E-12</v>
      </c>
      <c r="H27" s="79" t="s">
        <v>1482</v>
      </c>
      <c r="I27" s="213" t="s">
        <v>1483</v>
      </c>
      <c r="J27" s="77"/>
      <c r="K27" s="214">
        <f>'2. Emissions Units &amp; Activities'!I$15*$F27</f>
        <v>8.0906989027911456E-6</v>
      </c>
      <c r="L27" s="214">
        <f>'2. Emissions Units &amp; Activities'!J$15*$F27</f>
        <v>8.0906989027911456E-6</v>
      </c>
      <c r="M27" s="77"/>
      <c r="N27" s="214">
        <f>'2. Emissions Units &amp; Activities'!L$15*$G27</f>
        <v>2.2166298363811358E-8</v>
      </c>
      <c r="O27" s="214">
        <f>'2. Emissions Units &amp; Activities'!M$15*$G27</f>
        <v>2.2166298363811358E-8</v>
      </c>
    </row>
    <row r="28" spans="1:15" x14ac:dyDescent="0.25">
      <c r="A28" s="59" t="s">
        <v>1402</v>
      </c>
      <c r="B28" s="211" t="s">
        <v>858</v>
      </c>
      <c r="C28" s="210" t="s">
        <v>1419</v>
      </c>
      <c r="D28" s="68">
        <f>IFERROR(IF(OR($B28="",$B28="No CAS"),INDEX('DEQ Pollutant List'!$A$7:$A$614,MATCH($C28,'DEQ Pollutant List'!$C$7:$C$614,0)),INDEX('DEQ Pollutant List'!$A$7:$A$614,MATCH($B28,'DEQ Pollutant List'!$B$7:$B$614,0))),"")</f>
        <v>540</v>
      </c>
      <c r="E28" s="76"/>
      <c r="F28" s="212">
        <v>2.1559191530317614E-12</v>
      </c>
      <c r="G28" s="212">
        <v>2.1559191530317614E-12</v>
      </c>
      <c r="H28" s="79" t="s">
        <v>1482</v>
      </c>
      <c r="I28" s="213" t="s">
        <v>1483</v>
      </c>
      <c r="J28" s="77"/>
      <c r="K28" s="214">
        <f>'2. Emissions Units &amp; Activities'!I$15*$F28</f>
        <v>6.6629285081809439E-6</v>
      </c>
      <c r="L28" s="214">
        <f>'2. Emissions Units &amp; Activities'!J$15*$F28</f>
        <v>6.6629285081809439E-6</v>
      </c>
      <c r="M28" s="77"/>
      <c r="N28" s="214">
        <f>'2. Emissions Units &amp; Activities'!L$15*$G28</f>
        <v>1.8254598652550531E-8</v>
      </c>
      <c r="O28" s="214">
        <f>'2. Emissions Units &amp; Activities'!M$15*$G28</f>
        <v>1.8254598652550531E-8</v>
      </c>
    </row>
    <row r="29" spans="1:15" x14ac:dyDescent="0.25">
      <c r="A29" s="59" t="s">
        <v>1402</v>
      </c>
      <c r="B29" s="211" t="s">
        <v>866</v>
      </c>
      <c r="C29" s="210" t="s">
        <v>1420</v>
      </c>
      <c r="D29" s="68">
        <f>IFERROR(IF(OR($B29="",$B29="No CAS"),INDEX('DEQ Pollutant List'!$A$7:$A$614,MATCH($C29,'DEQ Pollutant List'!$C$7:$C$614,0)),INDEX('DEQ Pollutant List'!$A$7:$A$614,MATCH($B29,'DEQ Pollutant List'!$B$7:$B$614,0))),"")</f>
        <v>544</v>
      </c>
      <c r="E29" s="76"/>
      <c r="F29" s="212">
        <v>8.0076997112608278E-13</v>
      </c>
      <c r="G29" s="212">
        <v>8.0076997112608278E-13</v>
      </c>
      <c r="H29" s="79" t="s">
        <v>1482</v>
      </c>
      <c r="I29" s="213" t="s">
        <v>1483</v>
      </c>
      <c r="J29" s="77"/>
      <c r="K29" s="214">
        <f>'2. Emissions Units &amp; Activities'!I$15*$F29</f>
        <v>2.4748020173243505E-6</v>
      </c>
      <c r="L29" s="214">
        <f>'2. Emissions Units &amp; Activities'!J$15*$F29</f>
        <v>2.4748020173243505E-6</v>
      </c>
      <c r="M29" s="77"/>
      <c r="N29" s="214">
        <f>'2. Emissions Units &amp; Activities'!L$15*$G29</f>
        <v>6.7802794995187686E-9</v>
      </c>
      <c r="O29" s="214">
        <f>'2. Emissions Units &amp; Activities'!M$15*$G29</f>
        <v>6.7802794995187686E-9</v>
      </c>
    </row>
    <row r="30" spans="1:15" x14ac:dyDescent="0.25">
      <c r="A30" s="59" t="s">
        <v>1402</v>
      </c>
      <c r="B30" s="211" t="s">
        <v>868</v>
      </c>
      <c r="C30" s="210" t="s">
        <v>1421</v>
      </c>
      <c r="D30" s="68">
        <f>IFERROR(IF(OR($B30="",$B30="No CAS"),INDEX('DEQ Pollutant List'!$A$7:$A$614,MATCH($C30,'DEQ Pollutant List'!$C$7:$C$614,0)),INDEX('DEQ Pollutant List'!$A$7:$A$614,MATCH($B30,'DEQ Pollutant List'!$B$7:$B$614,0))),"")</f>
        <v>545</v>
      </c>
      <c r="E30" s="76"/>
      <c r="F30" s="212">
        <v>3.0221366698748798E-12</v>
      </c>
      <c r="G30" s="212">
        <v>3.0221366698748798E-12</v>
      </c>
      <c r="H30" s="79" t="s">
        <v>1482</v>
      </c>
      <c r="I30" s="213" t="s">
        <v>1483</v>
      </c>
      <c r="J30" s="77"/>
      <c r="K30" s="214">
        <f>'2. Emissions Units &amp; Activities'!I$15*$F30</f>
        <v>9.3399979980750718E-6</v>
      </c>
      <c r="L30" s="214">
        <f>'2. Emissions Units &amp; Activities'!J$15*$F30</f>
        <v>9.3399979980750718E-6</v>
      </c>
      <c r="M30" s="77"/>
      <c r="N30" s="214">
        <f>'2. Emissions Units &amp; Activities'!L$15*$G30</f>
        <v>2.5589035611164586E-8</v>
      </c>
      <c r="O30" s="214">
        <f>'2. Emissions Units &amp; Activities'!M$15*$G30</f>
        <v>2.5589035611164586E-8</v>
      </c>
    </row>
    <row r="31" spans="1:15" x14ac:dyDescent="0.25">
      <c r="A31" s="59" t="s">
        <v>1402</v>
      </c>
      <c r="B31" s="211" t="s">
        <v>860</v>
      </c>
      <c r="C31" s="210" t="s">
        <v>1422</v>
      </c>
      <c r="D31" s="68">
        <f>IFERROR(IF(OR($B31="",$B31="No CAS"),INDEX('DEQ Pollutant List'!$A$7:$A$614,MATCH($C31,'DEQ Pollutant List'!$C$7:$C$614,0)),INDEX('DEQ Pollutant List'!$A$7:$A$614,MATCH($B31,'DEQ Pollutant List'!$B$7:$B$614,0))),"")</f>
        <v>541</v>
      </c>
      <c r="E31" s="76"/>
      <c r="F31" s="212">
        <v>2.4735322425409044E-12</v>
      </c>
      <c r="G31" s="212">
        <v>2.4735322425409044E-12</v>
      </c>
      <c r="H31" s="79" t="s">
        <v>1482</v>
      </c>
      <c r="I31" s="213" t="s">
        <v>1483</v>
      </c>
      <c r="J31" s="77"/>
      <c r="K31" s="214">
        <f>'2. Emissions Units &amp; Activities'!I$15*$F31</f>
        <v>7.6445206544754557E-6</v>
      </c>
      <c r="L31" s="214">
        <f>'2. Emissions Units &amp; Activities'!J$15*$F31</f>
        <v>7.6445206544754557E-6</v>
      </c>
      <c r="M31" s="77"/>
      <c r="N31" s="214">
        <f>'2. Emissions Units &amp; Activities'!L$15*$G31</f>
        <v>2.0943892204042346E-8</v>
      </c>
      <c r="O31" s="214">
        <f>'2. Emissions Units &amp; Activities'!M$15*$G31</f>
        <v>2.0943892204042346E-8</v>
      </c>
    </row>
    <row r="32" spans="1:15" x14ac:dyDescent="0.25">
      <c r="A32" s="59" t="s">
        <v>1402</v>
      </c>
      <c r="B32" s="211" t="s">
        <v>856</v>
      </c>
      <c r="C32" s="210" t="s">
        <v>1423</v>
      </c>
      <c r="D32" s="68">
        <f>IFERROR(IF(OR($B32="",$B32="No CAS"),INDEX('DEQ Pollutant List'!$A$7:$A$614,MATCH($C32,'DEQ Pollutant List'!$C$7:$C$614,0)),INDEX('DEQ Pollutant List'!$A$7:$A$614,MATCH($B32,'DEQ Pollutant List'!$B$7:$B$614,0))),"")</f>
        <v>539</v>
      </c>
      <c r="E32" s="76"/>
      <c r="F32" s="212">
        <v>3.5996150144369584E-12</v>
      </c>
      <c r="G32" s="212">
        <v>3.5996150144369584E-12</v>
      </c>
      <c r="H32" s="79" t="s">
        <v>1482</v>
      </c>
      <c r="I32" s="213" t="s">
        <v>1483</v>
      </c>
      <c r="J32" s="77"/>
      <c r="K32" s="214">
        <f>'2. Emissions Units &amp; Activities'!I$15*$F32</f>
        <v>1.1124710991337825E-5</v>
      </c>
      <c r="L32" s="214">
        <f>'2. Emissions Units &amp; Activities'!J$15*$F32</f>
        <v>1.1124710991337825E-5</v>
      </c>
      <c r="M32" s="77"/>
      <c r="N32" s="214">
        <f>'2. Emissions Units &amp; Activities'!L$15*$G32</f>
        <v>3.047866025024062E-8</v>
      </c>
      <c r="O32" s="214">
        <f>'2. Emissions Units &amp; Activities'!M$15*$G32</f>
        <v>3.047866025024062E-8</v>
      </c>
    </row>
    <row r="33" spans="1:15" x14ac:dyDescent="0.25">
      <c r="A33" s="59" t="s">
        <v>1402</v>
      </c>
      <c r="B33" s="211" t="s">
        <v>875</v>
      </c>
      <c r="C33" s="210" t="s">
        <v>876</v>
      </c>
      <c r="D33" s="68">
        <f>IFERROR(IF(OR($B33="",$B33="No CAS"),INDEX('DEQ Pollutant List'!$A$7:$A$614,MATCH($C33,'DEQ Pollutant List'!$C$7:$C$614,0)),INDEX('DEQ Pollutant List'!$A$7:$A$614,MATCH($B33,'DEQ Pollutant List'!$B$7:$B$614,0))),"")</f>
        <v>402</v>
      </c>
      <c r="E33" s="76"/>
      <c r="F33" s="212">
        <v>3.5803657362848891E-8</v>
      </c>
      <c r="G33" s="212">
        <v>3.5803657362848891E-8</v>
      </c>
      <c r="H33" s="79" t="s">
        <v>1482</v>
      </c>
      <c r="I33" s="213" t="s">
        <v>1483</v>
      </c>
      <c r="J33" s="77"/>
      <c r="K33" s="214">
        <f>'2. Emissions Units &amp; Activities'!I$15*$F33</f>
        <v>0.11065220558229066</v>
      </c>
      <c r="L33" s="214">
        <f>'2. Emissions Units &amp; Activities'!J$15*$F33</f>
        <v>0.11065220558229066</v>
      </c>
      <c r="M33" s="77"/>
      <c r="N33" s="214">
        <f>'2. Emissions Units &amp; Activities'!L$15*$G33</f>
        <v>3.0315672762271415E-4</v>
      </c>
      <c r="O33" s="214">
        <f>'2. Emissions Units &amp; Activities'!M$15*$G33</f>
        <v>3.0315672762271415E-4</v>
      </c>
    </row>
    <row r="34" spans="1:15" x14ac:dyDescent="0.25">
      <c r="A34" s="59" t="s">
        <v>1402</v>
      </c>
      <c r="B34" s="211" t="s">
        <v>877</v>
      </c>
      <c r="C34" s="210" t="s">
        <v>878</v>
      </c>
      <c r="D34" s="68">
        <f>IFERROR(IF(OR($B34="",$B34="No CAS"),INDEX('DEQ Pollutant List'!$A$7:$A$614,MATCH($C34,'DEQ Pollutant List'!$C$7:$C$614,0)),INDEX('DEQ Pollutant List'!$A$7:$A$614,MATCH($B34,'DEQ Pollutant List'!$B$7:$B$614,0))),"")</f>
        <v>403</v>
      </c>
      <c r="E34" s="76"/>
      <c r="F34" s="212">
        <v>2.0885466794995185E-8</v>
      </c>
      <c r="G34" s="212">
        <v>2.0885466794995185E-8</v>
      </c>
      <c r="H34" s="79" t="s">
        <v>1482</v>
      </c>
      <c r="I34" s="213" t="s">
        <v>1483</v>
      </c>
      <c r="J34" s="77"/>
      <c r="K34" s="214">
        <f>'2. Emissions Units &amp; Activities'!I$15*$F34</f>
        <v>6.4547119923002882E-2</v>
      </c>
      <c r="L34" s="214">
        <f>'2. Emissions Units &amp; Activities'!J$15*$F34</f>
        <v>6.4547119923002882E-2</v>
      </c>
      <c r="M34" s="77"/>
      <c r="N34" s="214">
        <f>'2. Emissions Units &amp; Activities'!L$15*$G34</f>
        <v>1.7684142444658325E-4</v>
      </c>
      <c r="O34" s="214">
        <f>'2. Emissions Units &amp; Activities'!M$15*$G34</f>
        <v>1.7684142444658325E-4</v>
      </c>
    </row>
    <row r="35" spans="1:15" x14ac:dyDescent="0.25">
      <c r="A35" s="59" t="s">
        <v>1402</v>
      </c>
      <c r="B35" s="211" t="s">
        <v>15</v>
      </c>
      <c r="C35" s="210" t="s">
        <v>16</v>
      </c>
      <c r="D35" s="68">
        <f>IFERROR(IF(OR($B35="",$B35="No CAS"),INDEX('DEQ Pollutant List'!$A$7:$A$614,MATCH($C35,'DEQ Pollutant List'!$C$7:$C$614,0)),INDEX('DEQ Pollutant List'!$A$7:$A$614,MATCH($B35,'DEQ Pollutant List'!$B$7:$B$614,0))),"")</f>
        <v>1</v>
      </c>
      <c r="E35" s="76"/>
      <c r="F35" s="212">
        <v>2.9999999999999997E-4</v>
      </c>
      <c r="G35" s="212">
        <v>2.9999999999999997E-4</v>
      </c>
      <c r="H35" s="79" t="s">
        <v>1482</v>
      </c>
      <c r="I35" s="213" t="s">
        <v>1484</v>
      </c>
      <c r="J35" s="77"/>
      <c r="K35" s="214">
        <f>'2. Emissions Units &amp; Activities'!I$15*$F35</f>
        <v>927.15839999999992</v>
      </c>
      <c r="L35" s="214">
        <f>'2. Emissions Units &amp; Activities'!J$15*$F35</f>
        <v>927.15839999999992</v>
      </c>
      <c r="M35" s="77"/>
      <c r="N35" s="214">
        <f>'2. Emissions Units &amp; Activities'!L$15*$G35</f>
        <v>2.5401600000000002</v>
      </c>
      <c r="O35" s="214">
        <f>'2. Emissions Units &amp; Activities'!M$15*$G35</f>
        <v>2.5401600000000002</v>
      </c>
    </row>
    <row r="36" spans="1:15" x14ac:dyDescent="0.25">
      <c r="A36" s="59" t="s">
        <v>1402</v>
      </c>
      <c r="B36" s="211" t="s">
        <v>23</v>
      </c>
      <c r="C36" s="210" t="s">
        <v>24</v>
      </c>
      <c r="D36" s="68">
        <f>IFERROR(IF(OR($B36="",$B36="No CAS"),INDEX('DEQ Pollutant List'!$A$7:$A$614,MATCH($C36,'DEQ Pollutant List'!$C$7:$C$614,0)),INDEX('DEQ Pollutant List'!$A$7:$A$614,MATCH($B36,'DEQ Pollutant List'!$B$7:$B$614,0))),"")</f>
        <v>4</v>
      </c>
      <c r="E36" s="76"/>
      <c r="F36" s="212">
        <v>2.6E-7</v>
      </c>
      <c r="G36" s="212">
        <v>2.6E-7</v>
      </c>
      <c r="H36" s="79" t="s">
        <v>1482</v>
      </c>
      <c r="I36" s="213" t="s">
        <v>1485</v>
      </c>
      <c r="J36" s="77"/>
      <c r="K36" s="214">
        <f>'2. Emissions Units &amp; Activities'!I$15*$F36</f>
        <v>0.80353728000000002</v>
      </c>
      <c r="L36" s="214">
        <f>'2. Emissions Units &amp; Activities'!J$15*$F36</f>
        <v>0.80353728000000002</v>
      </c>
      <c r="M36" s="77"/>
      <c r="N36" s="214">
        <f>'2. Emissions Units &amp; Activities'!L$15*$G36</f>
        <v>2.2014720000000003E-3</v>
      </c>
      <c r="O36" s="214">
        <f>'2. Emissions Units &amp; Activities'!M$15*$G36</f>
        <v>2.2014720000000003E-3</v>
      </c>
    </row>
    <row r="37" spans="1:15" x14ac:dyDescent="0.25">
      <c r="A37" s="59" t="s">
        <v>1402</v>
      </c>
      <c r="B37" s="211" t="s">
        <v>25</v>
      </c>
      <c r="C37" s="210" t="s">
        <v>26</v>
      </c>
      <c r="D37" s="68">
        <f>IFERROR(IF(OR($B37="",$B37="No CAS"),INDEX('DEQ Pollutant List'!$A$7:$A$614,MATCH($C37,'DEQ Pollutant List'!$C$7:$C$614,0)),INDEX('DEQ Pollutant List'!$A$7:$A$614,MATCH($B37,'DEQ Pollutant List'!$B$7:$B$614,0))),"")</f>
        <v>5</v>
      </c>
      <c r="E37" s="76"/>
      <c r="F37" s="212">
        <v>1E-4</v>
      </c>
      <c r="G37" s="212">
        <v>1E-4</v>
      </c>
      <c r="H37" s="79" t="s">
        <v>1482</v>
      </c>
      <c r="I37" s="213" t="s">
        <v>1484</v>
      </c>
      <c r="J37" s="77"/>
      <c r="K37" s="214">
        <f>'2. Emissions Units &amp; Activities'!I$15*$F37</f>
        <v>309.05279999999999</v>
      </c>
      <c r="L37" s="214">
        <f>'2. Emissions Units &amp; Activities'!J$15*$F37</f>
        <v>309.05279999999999</v>
      </c>
      <c r="M37" s="77"/>
      <c r="N37" s="214">
        <f>'2. Emissions Units &amp; Activities'!L$15*$G37</f>
        <v>0.84672000000000014</v>
      </c>
      <c r="O37" s="214">
        <f>'2. Emissions Units &amp; Activities'!M$15*$G37</f>
        <v>0.84672000000000014</v>
      </c>
    </row>
    <row r="38" spans="1:15" x14ac:dyDescent="0.25">
      <c r="A38" s="59" t="s">
        <v>1402</v>
      </c>
      <c r="B38" s="211" t="s">
        <v>63</v>
      </c>
      <c r="C38" s="210" t="s">
        <v>64</v>
      </c>
      <c r="D38" s="68">
        <f>IFERROR(IF(OR($B38="",$B38="No CAS"),INDEX('DEQ Pollutant List'!$A$7:$A$614,MATCH($C38,'DEQ Pollutant List'!$C$7:$C$614,0)),INDEX('DEQ Pollutant List'!$A$7:$A$614,MATCH($B38,'DEQ Pollutant List'!$B$7:$B$614,0))),"")</f>
        <v>26</v>
      </c>
      <c r="E38" s="76"/>
      <c r="F38" s="212">
        <v>6.9100000000000003E-3</v>
      </c>
      <c r="G38" s="212">
        <v>6.9100000000000003E-3</v>
      </c>
      <c r="H38" s="79" t="s">
        <v>1482</v>
      </c>
      <c r="I38" s="213" t="s">
        <v>1484</v>
      </c>
      <c r="J38" s="77"/>
      <c r="K38" s="214">
        <f>'2. Emissions Units &amp; Activities'!I$15*$F38</f>
        <v>21355.548480000001</v>
      </c>
      <c r="L38" s="214">
        <f>'2. Emissions Units &amp; Activities'!J$15*$F38</f>
        <v>21355.548480000001</v>
      </c>
      <c r="M38" s="77"/>
      <c r="N38" s="214">
        <f>'2. Emissions Units &amp; Activities'!L$15*$G38</f>
        <v>58.508352000000009</v>
      </c>
      <c r="O38" s="214">
        <f>'2. Emissions Units &amp; Activities'!M$15*$G38</f>
        <v>58.508352000000009</v>
      </c>
    </row>
    <row r="39" spans="1:15" x14ac:dyDescent="0.25">
      <c r="A39" s="59" t="s">
        <v>1402</v>
      </c>
      <c r="B39" s="211" t="s">
        <v>879</v>
      </c>
      <c r="C39" s="210" t="s">
        <v>880</v>
      </c>
      <c r="D39" s="68">
        <f>IFERROR(IF(OR($B39="",$B39="No CAS"),INDEX('DEQ Pollutant List'!$A$7:$A$614,MATCH($C39,'DEQ Pollutant List'!$C$7:$C$614,0)),INDEX('DEQ Pollutant List'!$A$7:$A$614,MATCH($B39,'DEQ Pollutant List'!$B$7:$B$614,0))),"")</f>
        <v>404</v>
      </c>
      <c r="E39" s="76"/>
      <c r="F39" s="212">
        <v>2.9547641963426367E-8</v>
      </c>
      <c r="G39" s="212">
        <v>2.9547641963426367E-8</v>
      </c>
      <c r="H39" s="79" t="s">
        <v>1482</v>
      </c>
      <c r="I39" s="213" t="s">
        <v>1483</v>
      </c>
      <c r="J39" s="77"/>
      <c r="K39" s="214">
        <f>'2. Emissions Units &amp; Activities'!I$15*$F39</f>
        <v>9.1317814821944163E-2</v>
      </c>
      <c r="L39" s="214">
        <f>'2. Emissions Units &amp; Activities'!J$15*$F39</f>
        <v>9.1317814821944163E-2</v>
      </c>
      <c r="M39" s="77"/>
      <c r="N39" s="214">
        <f>'2. Emissions Units &amp; Activities'!L$15*$G39</f>
        <v>2.5018579403272379E-4</v>
      </c>
      <c r="O39" s="214">
        <f>'2. Emissions Units &amp; Activities'!M$15*$G39</f>
        <v>2.5018579403272379E-4</v>
      </c>
    </row>
    <row r="40" spans="1:15" x14ac:dyDescent="0.25">
      <c r="A40" s="59" t="s">
        <v>1402</v>
      </c>
      <c r="B40" s="211" t="s">
        <v>77</v>
      </c>
      <c r="C40" s="210" t="s">
        <v>1424</v>
      </c>
      <c r="D40" s="68">
        <f>IFERROR(IF(OR($B40="",$B40="No CAS"),INDEX('DEQ Pollutant List'!$A$7:$A$614,MATCH($C40,'DEQ Pollutant List'!$C$7:$C$614,0)),INDEX('DEQ Pollutant List'!$A$7:$A$614,MATCH($B40,'DEQ Pollutant List'!$B$7:$B$614,0))),"")</f>
        <v>33</v>
      </c>
      <c r="E40" s="76"/>
      <c r="F40" s="212">
        <v>4.2E-7</v>
      </c>
      <c r="G40" s="212">
        <v>4.2E-7</v>
      </c>
      <c r="H40" s="79" t="s">
        <v>1482</v>
      </c>
      <c r="I40" s="213" t="s">
        <v>1485</v>
      </c>
      <c r="J40" s="77"/>
      <c r="K40" s="214">
        <f>'2. Emissions Units &amp; Activities'!I$15*$F40</f>
        <v>1.2980217599999999</v>
      </c>
      <c r="L40" s="214">
        <f>'2. Emissions Units &amp; Activities'!J$15*$F40</f>
        <v>1.2980217599999999</v>
      </c>
      <c r="M40" s="77"/>
      <c r="N40" s="214">
        <f>'2. Emissions Units &amp; Activities'!L$15*$G40</f>
        <v>3.5562240000000002E-3</v>
      </c>
      <c r="O40" s="214">
        <f>'2. Emissions Units &amp; Activities'!M$15*$G40</f>
        <v>3.5562240000000002E-3</v>
      </c>
    </row>
    <row r="41" spans="1:15" x14ac:dyDescent="0.25">
      <c r="A41" s="59" t="s">
        <v>1402</v>
      </c>
      <c r="B41" s="211" t="s">
        <v>83</v>
      </c>
      <c r="C41" s="210" t="s">
        <v>1425</v>
      </c>
      <c r="D41" s="68">
        <f>IFERROR(IF(OR($B41="",$B41="No CAS"),INDEX('DEQ Pollutant List'!$A$7:$A$614,MATCH($C41,'DEQ Pollutant List'!$C$7:$C$614,0)),INDEX('DEQ Pollutant List'!$A$7:$A$614,MATCH($B41,'DEQ Pollutant List'!$B$7:$B$614,0))),"")</f>
        <v>37</v>
      </c>
      <c r="E41" s="76"/>
      <c r="F41" s="212">
        <v>9.9999999999999995E-7</v>
      </c>
      <c r="G41" s="212">
        <v>9.9999999999999995E-7</v>
      </c>
      <c r="H41" s="79" t="s">
        <v>1482</v>
      </c>
      <c r="I41" s="213" t="s">
        <v>1485</v>
      </c>
      <c r="J41" s="77"/>
      <c r="K41" s="214">
        <f>'2. Emissions Units &amp; Activities'!I$15*$F41</f>
        <v>3.0905279999999999</v>
      </c>
      <c r="L41" s="214">
        <f>'2. Emissions Units &amp; Activities'!J$15*$F41</f>
        <v>3.0905279999999999</v>
      </c>
      <c r="M41" s="77"/>
      <c r="N41" s="214">
        <f>'2. Emissions Units &amp; Activities'!L$15*$G41</f>
        <v>8.4672000000000011E-3</v>
      </c>
      <c r="O41" s="214">
        <f>'2. Emissions Units &amp; Activities'!M$15*$G41</f>
        <v>8.4672000000000011E-3</v>
      </c>
    </row>
    <row r="42" spans="1:15" x14ac:dyDescent="0.25">
      <c r="A42" s="59" t="s">
        <v>1402</v>
      </c>
      <c r="B42" s="211" t="s">
        <v>101</v>
      </c>
      <c r="C42" s="210" t="s">
        <v>102</v>
      </c>
      <c r="D42" s="68">
        <f>IFERROR(IF(OR($B42="",$B42="No CAS"),INDEX('DEQ Pollutant List'!$A$7:$A$614,MATCH($C42,'DEQ Pollutant List'!$C$7:$C$614,0)),INDEX('DEQ Pollutant List'!$A$7:$A$614,MATCH($B42,'DEQ Pollutant List'!$B$7:$B$614,0))),"")</f>
        <v>46</v>
      </c>
      <c r="E42" s="76"/>
      <c r="F42" s="212">
        <v>3.3E-3</v>
      </c>
      <c r="G42" s="212">
        <v>3.3E-3</v>
      </c>
      <c r="H42" s="79" t="s">
        <v>1482</v>
      </c>
      <c r="I42" s="213" t="s">
        <v>1485</v>
      </c>
      <c r="J42" s="77"/>
      <c r="K42" s="214">
        <f>'2. Emissions Units &amp; Activities'!I$15*$F42</f>
        <v>10198.742399999999</v>
      </c>
      <c r="L42" s="214">
        <f>'2. Emissions Units &amp; Activities'!J$15*$F42</f>
        <v>10198.742399999999</v>
      </c>
      <c r="M42" s="77"/>
      <c r="N42" s="214">
        <f>'2. Emissions Units &amp; Activities'!L$15*$G42</f>
        <v>27.941760000000002</v>
      </c>
      <c r="O42" s="214">
        <f>'2. Emissions Units &amp; Activities'!M$15*$G42</f>
        <v>27.941760000000002</v>
      </c>
    </row>
    <row r="43" spans="1:15" x14ac:dyDescent="0.25">
      <c r="A43" s="59" t="s">
        <v>1402</v>
      </c>
      <c r="B43" s="211" t="s">
        <v>883</v>
      </c>
      <c r="C43" s="210" t="s">
        <v>1426</v>
      </c>
      <c r="D43" s="68">
        <f>IFERROR(IF(OR($B43="",$B43="No CAS"),INDEX('DEQ Pollutant List'!$A$7:$A$614,MATCH($C43,'DEQ Pollutant List'!$C$7:$C$614,0)),INDEX('DEQ Pollutant List'!$A$7:$A$614,MATCH($B43,'DEQ Pollutant List'!$B$7:$B$614,0))),"")</f>
        <v>405</v>
      </c>
      <c r="E43" s="76"/>
      <c r="F43" s="212">
        <v>1.0587102983638112E-9</v>
      </c>
      <c r="G43" s="212">
        <v>1.0587102983638112E-9</v>
      </c>
      <c r="H43" s="79" t="s">
        <v>1482</v>
      </c>
      <c r="I43" s="213" t="s">
        <v>1483</v>
      </c>
      <c r="J43" s="77"/>
      <c r="K43" s="214">
        <f>'2. Emissions Units &amp; Activities'!I$15*$F43</f>
        <v>3.2719738209817124E-3</v>
      </c>
      <c r="L43" s="214">
        <f>'2. Emissions Units &amp; Activities'!J$15*$F43</f>
        <v>3.2719738209817124E-3</v>
      </c>
      <c r="M43" s="77"/>
      <c r="N43" s="214">
        <f>'2. Emissions Units &amp; Activities'!L$15*$G43</f>
        <v>8.9643118383060633E-6</v>
      </c>
      <c r="O43" s="214">
        <f>'2. Emissions Units &amp; Activities'!M$15*$G43</f>
        <v>8.9643118383060633E-6</v>
      </c>
    </row>
    <row r="44" spans="1:15" x14ac:dyDescent="0.25">
      <c r="A44" s="59" t="s">
        <v>1402</v>
      </c>
      <c r="B44" s="211" t="s">
        <v>885</v>
      </c>
      <c r="C44" s="210" t="s">
        <v>1427</v>
      </c>
      <c r="D44" s="68">
        <f>IFERROR(IF(OR($B44="",$B44="No CAS"),INDEX('DEQ Pollutant List'!$A$7:$A$614,MATCH($C44,'DEQ Pollutant List'!$C$7:$C$614,0)),INDEX('DEQ Pollutant List'!$A$7:$A$614,MATCH($B44,'DEQ Pollutant List'!$B$7:$B$614,0))),"")</f>
        <v>406</v>
      </c>
      <c r="E44" s="76"/>
      <c r="F44" s="212">
        <v>1.0587102983638112E-9</v>
      </c>
      <c r="G44" s="212">
        <v>1.0587102983638112E-9</v>
      </c>
      <c r="H44" s="79" t="s">
        <v>1482</v>
      </c>
      <c r="I44" s="213" t="s">
        <v>1483</v>
      </c>
      <c r="J44" s="77"/>
      <c r="K44" s="214">
        <f>'2. Emissions Units &amp; Activities'!I$15*$F44</f>
        <v>3.2719738209817124E-3</v>
      </c>
      <c r="L44" s="214">
        <f>'2. Emissions Units &amp; Activities'!J$15*$F44</f>
        <v>3.2719738209817124E-3</v>
      </c>
      <c r="M44" s="77"/>
      <c r="N44" s="214">
        <f>'2. Emissions Units &amp; Activities'!L$15*$G44</f>
        <v>8.9643118383060633E-6</v>
      </c>
      <c r="O44" s="214">
        <f>'2. Emissions Units &amp; Activities'!M$15*$G44</f>
        <v>8.9643118383060633E-6</v>
      </c>
    </row>
    <row r="45" spans="1:15" x14ac:dyDescent="0.25">
      <c r="A45" s="59" t="s">
        <v>1402</v>
      </c>
      <c r="B45" s="211" t="s">
        <v>887</v>
      </c>
      <c r="C45" s="210" t="s">
        <v>1428</v>
      </c>
      <c r="D45" s="68">
        <f>IFERROR(IF(OR($B45="",$B45="No CAS"),INDEX('DEQ Pollutant List'!$A$7:$A$614,MATCH($C45,'DEQ Pollutant List'!$C$7:$C$614,0)),INDEX('DEQ Pollutant List'!$A$7:$A$614,MATCH($B45,'DEQ Pollutant List'!$B$7:$B$614,0))),"")</f>
        <v>407</v>
      </c>
      <c r="E45" s="76"/>
      <c r="F45" s="212">
        <v>2.021174205967276E-9</v>
      </c>
      <c r="G45" s="212">
        <v>2.021174205967276E-9</v>
      </c>
      <c r="H45" s="79" t="s">
        <v>1482</v>
      </c>
      <c r="I45" s="213" t="s">
        <v>1483</v>
      </c>
      <c r="J45" s="77"/>
      <c r="K45" s="214">
        <f>'2. Emissions Units &amp; Activities'!I$15*$F45</f>
        <v>6.2464954764196333E-3</v>
      </c>
      <c r="L45" s="214">
        <f>'2. Emissions Units &amp; Activities'!J$15*$F45</f>
        <v>6.2464954764196333E-3</v>
      </c>
      <c r="M45" s="77"/>
      <c r="N45" s="214">
        <f>'2. Emissions Units &amp; Activities'!L$15*$G45</f>
        <v>1.7113686236766122E-5</v>
      </c>
      <c r="O45" s="214">
        <f>'2. Emissions Units &amp; Activities'!M$15*$G45</f>
        <v>1.7113686236766122E-5</v>
      </c>
    </row>
    <row r="46" spans="1:15" x14ac:dyDescent="0.25">
      <c r="A46" s="59" t="s">
        <v>1402</v>
      </c>
      <c r="B46" s="211" t="s">
        <v>891</v>
      </c>
      <c r="C46" s="210" t="s">
        <v>1429</v>
      </c>
      <c r="D46" s="68">
        <f>IFERROR(IF(OR($B46="",$B46="No CAS"),INDEX('DEQ Pollutant List'!$A$7:$A$614,MATCH($C46,'DEQ Pollutant List'!$C$7:$C$614,0)),INDEX('DEQ Pollutant List'!$A$7:$A$614,MATCH($B46,'DEQ Pollutant List'!$B$7:$B$614,0))),"")</f>
        <v>409</v>
      </c>
      <c r="E46" s="76"/>
      <c r="F46" s="212">
        <v>3.9364773820981717E-9</v>
      </c>
      <c r="G46" s="212">
        <v>3.9364773820981717E-9</v>
      </c>
      <c r="H46" s="79" t="s">
        <v>1482</v>
      </c>
      <c r="I46" s="213" t="s">
        <v>1483</v>
      </c>
      <c r="J46" s="77"/>
      <c r="K46" s="214">
        <f>'2. Emissions Units &amp; Activities'!I$15*$F46</f>
        <v>1.2165793570741098E-2</v>
      </c>
      <c r="L46" s="214">
        <f>'2. Emissions Units &amp; Activities'!J$15*$F46</f>
        <v>1.2165793570741098E-2</v>
      </c>
      <c r="M46" s="77"/>
      <c r="N46" s="214">
        <f>'2. Emissions Units &amp; Activities'!L$15*$G46</f>
        <v>3.3330941289701641E-5</v>
      </c>
      <c r="O46" s="214">
        <f>'2. Emissions Units &amp; Activities'!M$15*$G46</f>
        <v>3.3330941289701641E-5</v>
      </c>
    </row>
    <row r="47" spans="1:15" x14ac:dyDescent="0.25">
      <c r="A47" s="59" t="s">
        <v>1402</v>
      </c>
      <c r="B47" s="211" t="s">
        <v>893</v>
      </c>
      <c r="C47" s="210" t="s">
        <v>1430</v>
      </c>
      <c r="D47" s="68">
        <f>IFERROR(IF(OR($B47="",$B47="No CAS"),INDEX('DEQ Pollutant List'!$A$7:$A$614,MATCH($C47,'DEQ Pollutant List'!$C$7:$C$614,0)),INDEX('DEQ Pollutant List'!$A$7:$A$614,MATCH($B47,'DEQ Pollutant List'!$B$7:$B$614,0))),"")</f>
        <v>410</v>
      </c>
      <c r="E47" s="76"/>
      <c r="F47" s="212">
        <v>1.2608277189605389E-8</v>
      </c>
      <c r="G47" s="212">
        <v>1.2608277189605389E-8</v>
      </c>
      <c r="H47" s="79" t="s">
        <v>1482</v>
      </c>
      <c r="I47" s="213" t="s">
        <v>1483</v>
      </c>
      <c r="J47" s="77"/>
      <c r="K47" s="214">
        <f>'2. Emissions Units &amp; Activities'!I$15*$F47</f>
        <v>3.8966233686236765E-2</v>
      </c>
      <c r="L47" s="214">
        <f>'2. Emissions Units &amp; Activities'!J$15*$F47</f>
        <v>3.8966233686236765E-2</v>
      </c>
      <c r="M47" s="77"/>
      <c r="N47" s="214">
        <f>'2. Emissions Units &amp; Activities'!L$15*$G47</f>
        <v>1.0675680461982676E-4</v>
      </c>
      <c r="O47" s="214">
        <f>'2. Emissions Units &amp; Activities'!M$15*$G47</f>
        <v>1.0675680461982676E-4</v>
      </c>
    </row>
    <row r="48" spans="1:15" x14ac:dyDescent="0.25">
      <c r="A48" s="59" t="s">
        <v>1402</v>
      </c>
      <c r="B48" s="211" t="s">
        <v>895</v>
      </c>
      <c r="C48" s="210" t="s">
        <v>1431</v>
      </c>
      <c r="D48" s="68">
        <f>IFERROR(IF(OR($B48="",$B48="No CAS"),INDEX('DEQ Pollutant List'!$A$7:$A$614,MATCH($C48,'DEQ Pollutant List'!$C$7:$C$614,0)),INDEX('DEQ Pollutant List'!$A$7:$A$614,MATCH($B48,'DEQ Pollutant List'!$B$7:$B$614,0))),"")</f>
        <v>411</v>
      </c>
      <c r="E48" s="76"/>
      <c r="F48" s="212">
        <v>1.6E-7</v>
      </c>
      <c r="G48" s="212">
        <v>1.6E-7</v>
      </c>
      <c r="H48" s="79" t="s">
        <v>1482</v>
      </c>
      <c r="I48" s="213" t="s">
        <v>1486</v>
      </c>
      <c r="J48" s="77"/>
      <c r="K48" s="214">
        <f>'2. Emissions Units &amp; Activities'!I$15*$F48</f>
        <v>0.49448448</v>
      </c>
      <c r="L48" s="214">
        <f>'2. Emissions Units &amp; Activities'!J$15*$F48</f>
        <v>0.49448448</v>
      </c>
      <c r="M48" s="77"/>
      <c r="N48" s="214">
        <f>'2. Emissions Units &amp; Activities'!L$15*$G48</f>
        <v>1.3547520000000001E-3</v>
      </c>
      <c r="O48" s="214">
        <f>'2. Emissions Units &amp; Activities'!M$15*$G48</f>
        <v>1.3547520000000001E-3</v>
      </c>
    </row>
    <row r="49" spans="1:15" x14ac:dyDescent="0.25">
      <c r="A49" s="59" t="s">
        <v>1402</v>
      </c>
      <c r="B49" s="211" t="s">
        <v>897</v>
      </c>
      <c r="C49" s="210" t="s">
        <v>1432</v>
      </c>
      <c r="D49" s="68">
        <f>IFERROR(IF(OR($B49="",$B49="No CAS"),INDEX('DEQ Pollutant List'!$A$7:$A$614,MATCH($C49,'DEQ Pollutant List'!$C$7:$C$614,0)),INDEX('DEQ Pollutant List'!$A$7:$A$614,MATCH($B49,'DEQ Pollutant List'!$B$7:$B$614,0))),"")</f>
        <v>412</v>
      </c>
      <c r="E49" s="76"/>
      <c r="F49" s="212">
        <v>1.0587102983638112E-9</v>
      </c>
      <c r="G49" s="212">
        <v>1.0587102983638112E-9</v>
      </c>
      <c r="H49" s="79" t="s">
        <v>1482</v>
      </c>
      <c r="I49" s="213" t="s">
        <v>1483</v>
      </c>
      <c r="J49" s="77"/>
      <c r="K49" s="214">
        <f>'2. Emissions Units &amp; Activities'!I$15*$F49</f>
        <v>3.2719738209817124E-3</v>
      </c>
      <c r="L49" s="214">
        <f>'2. Emissions Units &amp; Activities'!J$15*$F49</f>
        <v>3.2719738209817124E-3</v>
      </c>
      <c r="M49" s="77"/>
      <c r="N49" s="214">
        <f>'2. Emissions Units &amp; Activities'!L$15*$G49</f>
        <v>8.9643118383060633E-6</v>
      </c>
      <c r="O49" s="214">
        <f>'2. Emissions Units &amp; Activities'!M$15*$G49</f>
        <v>8.9643118383060633E-6</v>
      </c>
    </row>
    <row r="50" spans="1:15" x14ac:dyDescent="0.25">
      <c r="A50" s="59" t="s">
        <v>1402</v>
      </c>
      <c r="B50" s="211" t="s">
        <v>117</v>
      </c>
      <c r="C50" s="210" t="s">
        <v>1433</v>
      </c>
      <c r="D50" s="68">
        <f>IFERROR(IF(OR($B50="",$B50="No CAS"),INDEX('DEQ Pollutant List'!$A$7:$A$614,MATCH($C50,'DEQ Pollutant List'!$C$7:$C$614,0)),INDEX('DEQ Pollutant List'!$A$7:$A$614,MATCH($B50,'DEQ Pollutant List'!$B$7:$B$614,0))),"")</f>
        <v>58</v>
      </c>
      <c r="E50" s="76"/>
      <c r="F50" s="212">
        <v>5.2777777777777777E-6</v>
      </c>
      <c r="G50" s="212">
        <v>5.2777777777777777E-6</v>
      </c>
      <c r="H50" s="79" t="s">
        <v>1482</v>
      </c>
      <c r="I50" s="213" t="s">
        <v>1485</v>
      </c>
      <c r="J50" s="77"/>
      <c r="K50" s="214">
        <f>'2. Emissions Units &amp; Activities'!I$15*$F50</f>
        <v>16.311119999999999</v>
      </c>
      <c r="L50" s="214">
        <f>'2. Emissions Units &amp; Activities'!J$15*$F50</f>
        <v>16.311119999999999</v>
      </c>
      <c r="M50" s="77"/>
      <c r="N50" s="214">
        <f>'2. Emissions Units &amp; Activities'!L$15*$G50</f>
        <v>4.4688000000000005E-2</v>
      </c>
      <c r="O50" s="214">
        <f>'2. Emissions Units &amp; Activities'!M$15*$G50</f>
        <v>4.4688000000000005E-2</v>
      </c>
    </row>
    <row r="51" spans="1:15" x14ac:dyDescent="0.25">
      <c r="A51" s="59" t="s">
        <v>1402</v>
      </c>
      <c r="B51" s="211" t="s">
        <v>137</v>
      </c>
      <c r="C51" s="210" t="s">
        <v>138</v>
      </c>
      <c r="D51" s="68">
        <f>IFERROR(IF(OR($B51="",$B51="No CAS"),INDEX('DEQ Pollutant List'!$A$7:$A$614,MATCH($C51,'DEQ Pollutant List'!$C$7:$C$614,0)),INDEX('DEQ Pollutant List'!$A$7:$A$614,MATCH($B51,'DEQ Pollutant List'!$B$7:$B$614,0))),"")</f>
        <v>71</v>
      </c>
      <c r="E51" s="76"/>
      <c r="F51" s="212">
        <v>0</v>
      </c>
      <c r="G51" s="212">
        <v>0</v>
      </c>
      <c r="H51" s="79" t="s">
        <v>1482</v>
      </c>
      <c r="I51" s="213" t="s">
        <v>1485</v>
      </c>
      <c r="J51" s="77"/>
      <c r="K51" s="214">
        <f>'2. Emissions Units &amp; Activities'!I$15*$F51</f>
        <v>0</v>
      </c>
      <c r="L51" s="214">
        <f>'2. Emissions Units &amp; Activities'!J$15*$F51</f>
        <v>0</v>
      </c>
      <c r="M51" s="77"/>
      <c r="N51" s="214">
        <f>'2. Emissions Units &amp; Activities'!L$15*$G51</f>
        <v>0</v>
      </c>
      <c r="O51" s="214">
        <f>'2. Emissions Units &amp; Activities'!M$15*$G51</f>
        <v>0</v>
      </c>
    </row>
    <row r="52" spans="1:15" x14ac:dyDescent="0.25">
      <c r="A52" s="59" t="s">
        <v>1402</v>
      </c>
      <c r="B52" s="211" t="s">
        <v>161</v>
      </c>
      <c r="C52" s="210" t="s">
        <v>1434</v>
      </c>
      <c r="D52" s="68">
        <f>IFERROR(IF(OR($B52="",$B52="No CAS"),INDEX('DEQ Pollutant List'!$A$7:$A$614,MATCH($C52,'DEQ Pollutant List'!$C$7:$C$614,0)),INDEX('DEQ Pollutant List'!$A$7:$A$614,MATCH($B52,'DEQ Pollutant List'!$B$7:$B$614,0))),"")</f>
        <v>519</v>
      </c>
      <c r="E52" s="76"/>
      <c r="F52" s="212">
        <v>1.2999999999999999E-5</v>
      </c>
      <c r="G52" s="212">
        <v>1.2999999999999999E-5</v>
      </c>
      <c r="H52" s="79" t="s">
        <v>1482</v>
      </c>
      <c r="I52" s="213" t="s">
        <v>1485</v>
      </c>
      <c r="J52" s="77"/>
      <c r="K52" s="214">
        <f>'2. Emissions Units &amp; Activities'!I$15*$F52</f>
        <v>40.176863999999995</v>
      </c>
      <c r="L52" s="214">
        <f>'2. Emissions Units &amp; Activities'!J$15*$F52</f>
        <v>40.176863999999995</v>
      </c>
      <c r="M52" s="77"/>
      <c r="N52" s="214">
        <f>'2. Emissions Units &amp; Activities'!L$15*$G52</f>
        <v>0.11007360000000001</v>
      </c>
      <c r="O52" s="214">
        <f>'2. Emissions Units &amp; Activities'!M$15*$G52</f>
        <v>0.11007360000000001</v>
      </c>
    </row>
    <row r="53" spans="1:15" x14ac:dyDescent="0.25">
      <c r="A53" s="59" t="s">
        <v>1402</v>
      </c>
      <c r="B53" s="211" t="s">
        <v>167</v>
      </c>
      <c r="C53" s="210" t="s">
        <v>1435</v>
      </c>
      <c r="D53" s="68">
        <f>IFERROR(IF(OR($B53="",$B53="No CAS"),INDEX('DEQ Pollutant List'!$A$7:$A$614,MATCH($C53,'DEQ Pollutant List'!$C$7:$C$614,0)),INDEX('DEQ Pollutant List'!$A$7:$A$614,MATCH($B53,'DEQ Pollutant List'!$B$7:$B$614,0))),"")</f>
        <v>83</v>
      </c>
      <c r="E53" s="76"/>
      <c r="F53" s="212">
        <v>1.9E-6</v>
      </c>
      <c r="G53" s="212">
        <v>1.9E-6</v>
      </c>
      <c r="H53" s="79" t="s">
        <v>1482</v>
      </c>
      <c r="I53" s="213" t="s">
        <v>1485</v>
      </c>
      <c r="J53" s="77"/>
      <c r="K53" s="214">
        <f>'2. Emissions Units &amp; Activities'!I$15*$F53</f>
        <v>5.8720032</v>
      </c>
      <c r="L53" s="214">
        <f>'2. Emissions Units &amp; Activities'!J$15*$F53</f>
        <v>5.8720032</v>
      </c>
      <c r="M53" s="77"/>
      <c r="N53" s="214">
        <f>'2. Emissions Units &amp; Activities'!L$15*$G53</f>
        <v>1.608768E-2</v>
      </c>
      <c r="O53" s="214">
        <f>'2. Emissions Units &amp; Activities'!M$15*$G53</f>
        <v>1.608768E-2</v>
      </c>
    </row>
    <row r="54" spans="1:15" x14ac:dyDescent="0.25">
      <c r="A54" s="59" t="s">
        <v>1402</v>
      </c>
      <c r="B54" s="211" t="s">
        <v>179</v>
      </c>
      <c r="C54" s="210" t="s">
        <v>1436</v>
      </c>
      <c r="D54" s="68">
        <f>IFERROR(IF(OR($B54="",$B54="No CAS"),INDEX('DEQ Pollutant List'!$A$7:$A$614,MATCH($C54,'DEQ Pollutant List'!$C$7:$C$614,0)),INDEX('DEQ Pollutant List'!$A$7:$A$614,MATCH($B54,'DEQ Pollutant List'!$B$7:$B$614,0))),"")</f>
        <v>90</v>
      </c>
      <c r="E54" s="76"/>
      <c r="F54" s="212">
        <v>1.2999999999999999E-4</v>
      </c>
      <c r="G54" s="212">
        <v>1.2999999999999999E-4</v>
      </c>
      <c r="H54" s="79" t="s">
        <v>1482</v>
      </c>
      <c r="I54" s="213" t="s">
        <v>1485</v>
      </c>
      <c r="J54" s="77"/>
      <c r="K54" s="214">
        <f>'2. Emissions Units &amp; Activities'!I$15*$F54</f>
        <v>401.76863999999995</v>
      </c>
      <c r="L54" s="214">
        <f>'2. Emissions Units &amp; Activities'!J$15*$F54</f>
        <v>401.76863999999995</v>
      </c>
      <c r="M54" s="77"/>
      <c r="N54" s="214">
        <f>'2. Emissions Units &amp; Activities'!L$15*$G54</f>
        <v>1.1007359999999999</v>
      </c>
      <c r="O54" s="214">
        <f>'2. Emissions Units &amp; Activities'!M$15*$G54</f>
        <v>1.1007359999999999</v>
      </c>
    </row>
    <row r="55" spans="1:15" x14ac:dyDescent="0.25">
      <c r="A55" s="59" t="s">
        <v>1402</v>
      </c>
      <c r="B55" s="211" t="s">
        <v>181</v>
      </c>
      <c r="C55" s="210" t="s">
        <v>1437</v>
      </c>
      <c r="D55" s="68">
        <f>IFERROR(IF(OR($B55="",$B55="No CAS"),INDEX('DEQ Pollutant List'!$A$7:$A$614,MATCH($C55,'DEQ Pollutant List'!$C$7:$C$614,0)),INDEX('DEQ Pollutant List'!$A$7:$A$614,MATCH($B55,'DEQ Pollutant List'!$B$7:$B$614,0))),"")</f>
        <v>91</v>
      </c>
      <c r="E55" s="76"/>
      <c r="F55" s="212">
        <v>8.8999999999999995E-7</v>
      </c>
      <c r="G55" s="212">
        <v>8.8999999999999995E-7</v>
      </c>
      <c r="H55" s="79" t="s">
        <v>1482</v>
      </c>
      <c r="I55" s="213" t="s">
        <v>1485</v>
      </c>
      <c r="J55" s="77"/>
      <c r="K55" s="214">
        <f>'2. Emissions Units &amp; Activities'!I$15*$F55</f>
        <v>2.7505699199999998</v>
      </c>
      <c r="L55" s="214">
        <f>'2. Emissions Units &amp; Activities'!J$15*$F55</f>
        <v>2.7505699199999998</v>
      </c>
      <c r="M55" s="77"/>
      <c r="N55" s="214">
        <f>'2. Emissions Units &amp; Activities'!L$15*$G55</f>
        <v>7.5358080000000006E-3</v>
      </c>
      <c r="O55" s="214">
        <f>'2. Emissions Units &amp; Activities'!M$15*$G55</f>
        <v>7.5358080000000006E-3</v>
      </c>
    </row>
    <row r="56" spans="1:15" x14ac:dyDescent="0.25">
      <c r="A56" s="59" t="s">
        <v>1402</v>
      </c>
      <c r="B56" s="211" t="s">
        <v>204</v>
      </c>
      <c r="C56" s="210" t="s">
        <v>205</v>
      </c>
      <c r="D56" s="68">
        <f>IFERROR(IF(OR($B56="",$B56="No CAS"),INDEX('DEQ Pollutant List'!$A$7:$A$614,MATCH($C56,'DEQ Pollutant List'!$C$7:$C$614,0)),INDEX('DEQ Pollutant List'!$A$7:$A$614,MATCH($B56,'DEQ Pollutant List'!$B$7:$B$614,0))),"")</f>
        <v>101</v>
      </c>
      <c r="E56" s="76"/>
      <c r="F56" s="212">
        <v>6.9999999999999999E-4</v>
      </c>
      <c r="G56" s="212">
        <v>6.9999999999999999E-4</v>
      </c>
      <c r="H56" s="79" t="s">
        <v>1482</v>
      </c>
      <c r="I56" s="213" t="s">
        <v>1484</v>
      </c>
      <c r="J56" s="77"/>
      <c r="K56" s="214">
        <f>'2. Emissions Units &amp; Activities'!I$15*$F56</f>
        <v>2163.3696</v>
      </c>
      <c r="L56" s="214">
        <f>'2. Emissions Units &amp; Activities'!J$15*$F56</f>
        <v>2163.3696</v>
      </c>
      <c r="M56" s="77"/>
      <c r="N56" s="214">
        <f>'2. Emissions Units &amp; Activities'!L$15*$G56</f>
        <v>5.9270400000000008</v>
      </c>
      <c r="O56" s="214">
        <f>'2. Emissions Units &amp; Activities'!M$15*$G56</f>
        <v>5.9270400000000008</v>
      </c>
    </row>
    <row r="57" spans="1:15" x14ac:dyDescent="0.25">
      <c r="A57" s="59" t="s">
        <v>1402</v>
      </c>
      <c r="B57" s="211" t="s">
        <v>216</v>
      </c>
      <c r="C57" s="210" t="s">
        <v>217</v>
      </c>
      <c r="D57" s="68">
        <f>IFERROR(IF(OR($B57="",$B57="No CAS"),INDEX('DEQ Pollutant List'!$A$7:$A$614,MATCH($C57,'DEQ Pollutant List'!$C$7:$C$614,0)),INDEX('DEQ Pollutant List'!$A$7:$A$614,MATCH($B57,'DEQ Pollutant List'!$B$7:$B$614,0))),"")</f>
        <v>108</v>
      </c>
      <c r="E57" s="76"/>
      <c r="F57" s="212">
        <v>1.7E-5</v>
      </c>
      <c r="G57" s="212">
        <v>1.7E-5</v>
      </c>
      <c r="H57" s="79" t="s">
        <v>1482</v>
      </c>
      <c r="I57" s="213" t="s">
        <v>1485</v>
      </c>
      <c r="J57" s="77"/>
      <c r="K57" s="214">
        <f>'2. Emissions Units &amp; Activities'!I$15*$F57</f>
        <v>52.538975999999998</v>
      </c>
      <c r="L57" s="214">
        <f>'2. Emissions Units &amp; Activities'!J$15*$F57</f>
        <v>52.538975999999998</v>
      </c>
      <c r="M57" s="77"/>
      <c r="N57" s="214">
        <f>'2. Emissions Units &amp; Activities'!L$15*$G57</f>
        <v>0.1439424</v>
      </c>
      <c r="O57" s="214">
        <f>'2. Emissions Units &amp; Activities'!M$15*$G57</f>
        <v>0.1439424</v>
      </c>
    </row>
    <row r="58" spans="1:15" x14ac:dyDescent="0.25">
      <c r="A58" s="59" t="s">
        <v>1402</v>
      </c>
      <c r="B58" s="211" t="s">
        <v>226</v>
      </c>
      <c r="C58" s="210" t="s">
        <v>227</v>
      </c>
      <c r="D58" s="68">
        <f>IFERROR(IF(OR($B58="",$B58="No CAS"),INDEX('DEQ Pollutant List'!$A$7:$A$614,MATCH($C58,'DEQ Pollutant List'!$C$7:$C$614,0)),INDEX('DEQ Pollutant List'!$A$7:$A$614,MATCH($B58,'DEQ Pollutant List'!$B$7:$B$614,0))),"")</f>
        <v>118</v>
      </c>
      <c r="E58" s="76"/>
      <c r="F58" s="212">
        <v>3.1000000000000001E-5</v>
      </c>
      <c r="G58" s="212">
        <v>3.1000000000000001E-5</v>
      </c>
      <c r="H58" s="79" t="s">
        <v>1482</v>
      </c>
      <c r="I58" s="213" t="s">
        <v>1485</v>
      </c>
      <c r="J58" s="77"/>
      <c r="K58" s="214">
        <f>'2. Emissions Units &amp; Activities'!I$15*$F58</f>
        <v>95.806368000000006</v>
      </c>
      <c r="L58" s="214">
        <f>'2. Emissions Units &amp; Activities'!J$15*$F58</f>
        <v>95.806368000000006</v>
      </c>
      <c r="M58" s="77"/>
      <c r="N58" s="214">
        <f>'2. Emissions Units &amp; Activities'!L$15*$G58</f>
        <v>0.26248320000000003</v>
      </c>
      <c r="O58" s="214">
        <f>'2. Emissions Units &amp; Activities'!M$15*$G58</f>
        <v>0.26248320000000003</v>
      </c>
    </row>
    <row r="59" spans="1:15" x14ac:dyDescent="0.25">
      <c r="A59" s="59" t="s">
        <v>1402</v>
      </c>
      <c r="B59" s="211" t="s">
        <v>234</v>
      </c>
      <c r="C59" s="210" t="s">
        <v>235</v>
      </c>
      <c r="D59" s="68">
        <f>IFERROR(IF(OR($B59="",$B59="No CAS"),INDEX('DEQ Pollutant List'!$A$7:$A$614,MATCH($C59,'DEQ Pollutant List'!$C$7:$C$614,0)),INDEX('DEQ Pollutant List'!$A$7:$A$614,MATCH($B59,'DEQ Pollutant List'!$B$7:$B$614,0))),"")</f>
        <v>122</v>
      </c>
      <c r="E59" s="76"/>
      <c r="F59" s="212">
        <v>5.1E-8</v>
      </c>
      <c r="G59" s="212">
        <v>5.1E-8</v>
      </c>
      <c r="H59" s="79" t="s">
        <v>1482</v>
      </c>
      <c r="I59" s="213" t="s">
        <v>1485</v>
      </c>
      <c r="J59" s="77"/>
      <c r="K59" s="214">
        <f>'2. Emissions Units &amp; Activities'!I$15*$F59</f>
        <v>0.15761692799999999</v>
      </c>
      <c r="L59" s="214">
        <f>'2. Emissions Units &amp; Activities'!J$15*$F59</f>
        <v>0.15761692799999999</v>
      </c>
      <c r="M59" s="77"/>
      <c r="N59" s="214">
        <f>'2. Emissions Units &amp; Activities'!L$15*$G59</f>
        <v>4.3182720000000004E-4</v>
      </c>
      <c r="O59" s="214">
        <f>'2. Emissions Units &amp; Activities'!M$15*$G59</f>
        <v>4.3182720000000004E-4</v>
      </c>
    </row>
    <row r="60" spans="1:15" x14ac:dyDescent="0.25">
      <c r="A60" s="59" t="s">
        <v>1402</v>
      </c>
      <c r="B60" s="211" t="s">
        <v>250</v>
      </c>
      <c r="C60" s="210" t="s">
        <v>1438</v>
      </c>
      <c r="D60" s="68">
        <f>IFERROR(IF(OR($B60="",$B60="No CAS"),INDEX('DEQ Pollutant List'!$A$7:$A$614,MATCH($C60,'DEQ Pollutant List'!$C$7:$C$614,0)),INDEX('DEQ Pollutant List'!$A$7:$A$614,MATCH($B60,'DEQ Pollutant List'!$B$7:$B$614,0))),"")</f>
        <v>136</v>
      </c>
      <c r="E60" s="76"/>
      <c r="F60" s="212">
        <v>4.8999999999999997E-7</v>
      </c>
      <c r="G60" s="212">
        <v>4.8999999999999997E-7</v>
      </c>
      <c r="H60" s="79" t="s">
        <v>1482</v>
      </c>
      <c r="I60" s="213" t="s">
        <v>1485</v>
      </c>
      <c r="J60" s="77"/>
      <c r="K60" s="214">
        <f>'2. Emissions Units &amp; Activities'!I$15*$F60</f>
        <v>1.5143587199999999</v>
      </c>
      <c r="L60" s="214">
        <f>'2. Emissions Units &amp; Activities'!J$15*$F60</f>
        <v>1.5143587199999999</v>
      </c>
      <c r="M60" s="77"/>
      <c r="N60" s="214">
        <f>'2. Emissions Units &amp; Activities'!L$15*$G60</f>
        <v>4.1489280000000005E-3</v>
      </c>
      <c r="O60" s="214">
        <f>'2. Emissions Units &amp; Activities'!M$15*$G60</f>
        <v>4.1489280000000005E-3</v>
      </c>
    </row>
    <row r="61" spans="1:15" x14ac:dyDescent="0.25">
      <c r="A61" s="59" t="s">
        <v>1402</v>
      </c>
      <c r="B61" s="211" t="s">
        <v>1297</v>
      </c>
      <c r="C61" s="210" t="s">
        <v>1298</v>
      </c>
      <c r="D61" s="68">
        <f>IFERROR(IF(OR($B61="",$B61="No CAS"),INDEX('DEQ Pollutant List'!$A$7:$A$614,MATCH($C61,'DEQ Pollutant List'!$C$7:$C$614,0)),INDEX('DEQ Pollutant List'!$A$7:$A$614,MATCH($B61,'DEQ Pollutant List'!$B$7:$B$614,0))),"")</f>
        <v>140</v>
      </c>
      <c r="E61" s="76"/>
      <c r="F61" s="212">
        <v>1.1538461538461538E-6</v>
      </c>
      <c r="G61" s="212">
        <v>1.1538461538461538E-6</v>
      </c>
      <c r="H61" s="79" t="s">
        <v>1482</v>
      </c>
      <c r="I61" s="213" t="s">
        <v>1485</v>
      </c>
      <c r="J61" s="77"/>
      <c r="K61" s="214">
        <f>'2. Emissions Units &amp; Activities'!I$15*$F61</f>
        <v>3.5659938461538463</v>
      </c>
      <c r="L61" s="214">
        <f>'2. Emissions Units &amp; Activities'!J$15*$F61</f>
        <v>3.5659938461538463</v>
      </c>
      <c r="M61" s="77"/>
      <c r="N61" s="214">
        <f>'2. Emissions Units &amp; Activities'!L$15*$G61</f>
        <v>9.769846153846155E-3</v>
      </c>
      <c r="O61" s="214">
        <f>'2. Emissions Units &amp; Activities'!M$15*$G61</f>
        <v>9.769846153846155E-3</v>
      </c>
    </row>
    <row r="62" spans="1:15" x14ac:dyDescent="0.25">
      <c r="A62" s="59" t="s">
        <v>1402</v>
      </c>
      <c r="B62" s="211" t="s">
        <v>901</v>
      </c>
      <c r="C62" s="210" t="s">
        <v>902</v>
      </c>
      <c r="D62" s="68">
        <f>IFERROR(IF(OR($B62="",$B62="No CAS"),INDEX('DEQ Pollutant List'!$A$7:$A$614,MATCH($C62,'DEQ Pollutant List'!$C$7:$C$614,0)),INDEX('DEQ Pollutant List'!$A$7:$A$614,MATCH($B62,'DEQ Pollutant List'!$B$7:$B$614,0))),"")</f>
        <v>414</v>
      </c>
      <c r="E62" s="76"/>
      <c r="F62" s="212">
        <v>7.7959576515880641E-9</v>
      </c>
      <c r="G62" s="212">
        <v>7.7959576515880641E-9</v>
      </c>
      <c r="H62" s="79" t="s">
        <v>1482</v>
      </c>
      <c r="I62" s="213" t="s">
        <v>1483</v>
      </c>
      <c r="J62" s="77"/>
      <c r="K62" s="214">
        <f>'2. Emissions Units &amp; Activities'!I$15*$F62</f>
        <v>2.4093625409047158E-2</v>
      </c>
      <c r="L62" s="214">
        <f>'2. Emissions Units &amp; Activities'!J$15*$F62</f>
        <v>2.4093625409047158E-2</v>
      </c>
      <c r="M62" s="77"/>
      <c r="N62" s="214">
        <f>'2. Emissions Units &amp; Activities'!L$15*$G62</f>
        <v>6.600993262752646E-5</v>
      </c>
      <c r="O62" s="214">
        <f>'2. Emissions Units &amp; Activities'!M$15*$G62</f>
        <v>6.600993262752646E-5</v>
      </c>
    </row>
    <row r="63" spans="1:15" x14ac:dyDescent="0.25">
      <c r="A63" s="59" t="s">
        <v>1402</v>
      </c>
      <c r="B63" s="211" t="s">
        <v>255</v>
      </c>
      <c r="C63" s="210" t="s">
        <v>1439</v>
      </c>
      <c r="D63" s="68">
        <f>IFERROR(IF(OR($B63="",$B63="No CAS"),INDEX('DEQ Pollutant List'!$A$7:$A$614,MATCH($C63,'DEQ Pollutant List'!$C$7:$C$614,0)),INDEX('DEQ Pollutant List'!$A$7:$A$614,MATCH($B63,'DEQ Pollutant List'!$B$7:$B$614,0))),"")</f>
        <v>146</v>
      </c>
      <c r="E63" s="76"/>
      <c r="F63" s="212">
        <v>1.9000000000000001E-7</v>
      </c>
      <c r="G63" s="212">
        <v>1.9000000000000001E-7</v>
      </c>
      <c r="H63" s="79" t="s">
        <v>1482</v>
      </c>
      <c r="I63" s="213" t="s">
        <v>1485</v>
      </c>
      <c r="J63" s="77"/>
      <c r="K63" s="214">
        <f>'2. Emissions Units &amp; Activities'!I$15*$F63</f>
        <v>0.58720032</v>
      </c>
      <c r="L63" s="214">
        <f>'2. Emissions Units &amp; Activities'!J$15*$F63</f>
        <v>0.58720032</v>
      </c>
      <c r="M63" s="77"/>
      <c r="N63" s="214">
        <f>'2. Emissions Units &amp; Activities'!L$15*$G63</f>
        <v>1.6087680000000002E-3</v>
      </c>
      <c r="O63" s="214">
        <f>'2. Emissions Units &amp; Activities'!M$15*$G63</f>
        <v>1.6087680000000002E-3</v>
      </c>
    </row>
    <row r="64" spans="1:15" x14ac:dyDescent="0.25">
      <c r="A64" s="59" t="s">
        <v>1402</v>
      </c>
      <c r="B64" s="211" t="s">
        <v>258</v>
      </c>
      <c r="C64" s="210" t="s">
        <v>1440</v>
      </c>
      <c r="D64" s="68">
        <f>IFERROR(IF(OR($B64="",$B64="No CAS"),INDEX('DEQ Pollutant List'!$A$7:$A$614,MATCH($C64,'DEQ Pollutant List'!$C$7:$C$614,0)),INDEX('DEQ Pollutant List'!$A$7:$A$614,MATCH($B64,'DEQ Pollutant List'!$B$7:$B$614,0))),"")</f>
        <v>149</v>
      </c>
      <c r="E64" s="76"/>
      <c r="F64" s="212">
        <v>5.4999999999999999E-6</v>
      </c>
      <c r="G64" s="212">
        <v>5.4999999999999999E-6</v>
      </c>
      <c r="H64" s="79" t="s">
        <v>1482</v>
      </c>
      <c r="I64" s="213" t="s">
        <v>1485</v>
      </c>
      <c r="J64" s="77"/>
      <c r="K64" s="214">
        <f>'2. Emissions Units &amp; Activities'!I$15*$F64</f>
        <v>16.997903999999998</v>
      </c>
      <c r="L64" s="214">
        <f>'2. Emissions Units &amp; Activities'!J$15*$F64</f>
        <v>16.997903999999998</v>
      </c>
      <c r="M64" s="77"/>
      <c r="N64" s="214">
        <f>'2. Emissions Units &amp; Activities'!L$15*$G64</f>
        <v>4.6569600000000003E-2</v>
      </c>
      <c r="O64" s="214">
        <f>'2. Emissions Units &amp; Activities'!M$15*$G64</f>
        <v>4.6569600000000003E-2</v>
      </c>
    </row>
    <row r="65" spans="1:15" x14ac:dyDescent="0.25">
      <c r="A65" s="59" t="s">
        <v>1402</v>
      </c>
      <c r="B65" s="211" t="s">
        <v>268</v>
      </c>
      <c r="C65" s="210" t="s">
        <v>269</v>
      </c>
      <c r="D65" s="68">
        <f>IFERROR(IF(OR($B65="",$B65="No CAS"),INDEX('DEQ Pollutant List'!$A$7:$A$614,MATCH($C65,'DEQ Pollutant List'!$C$7:$C$614,0)),INDEX('DEQ Pollutant List'!$A$7:$A$614,MATCH($B65,'DEQ Pollutant List'!$B$7:$B$614,0))),"")</f>
        <v>156</v>
      </c>
      <c r="E65" s="76"/>
      <c r="F65" s="212">
        <v>1.1E-5</v>
      </c>
      <c r="G65" s="212">
        <v>1.1E-5</v>
      </c>
      <c r="H65" s="79" t="s">
        <v>1482</v>
      </c>
      <c r="I65" s="213" t="s">
        <v>1485</v>
      </c>
      <c r="J65" s="77"/>
      <c r="K65" s="214">
        <f>'2. Emissions Units &amp; Activities'!I$15*$F65</f>
        <v>33.995807999999997</v>
      </c>
      <c r="L65" s="214">
        <f>'2. Emissions Units &amp; Activities'!J$15*$F65</f>
        <v>33.995807999999997</v>
      </c>
      <c r="M65" s="77"/>
      <c r="N65" s="214">
        <f>'2. Emissions Units &amp; Activities'!L$15*$G65</f>
        <v>9.3139200000000005E-2</v>
      </c>
      <c r="O65" s="214">
        <f>'2. Emissions Units &amp; Activities'!M$15*$G65</f>
        <v>9.3139200000000005E-2</v>
      </c>
    </row>
    <row r="66" spans="1:15" x14ac:dyDescent="0.25">
      <c r="A66" s="59" t="s">
        <v>1402</v>
      </c>
      <c r="B66" s="211" t="s">
        <v>550</v>
      </c>
      <c r="C66" s="210" t="s">
        <v>1441</v>
      </c>
      <c r="D66" s="68">
        <f>IFERROR(IF(OR($B66="",$B66="No CAS"),INDEX('DEQ Pollutant List'!$A$7:$A$614,MATCH($C66,'DEQ Pollutant List'!$C$7:$C$614,0)),INDEX('DEQ Pollutant List'!$A$7:$A$614,MATCH($B66,'DEQ Pollutant List'!$B$7:$B$614,0))),"")</f>
        <v>157</v>
      </c>
      <c r="E66" s="76"/>
      <c r="F66" s="212">
        <v>1.8E-5</v>
      </c>
      <c r="G66" s="212">
        <v>1.8E-5</v>
      </c>
      <c r="H66" s="79" t="s">
        <v>1482</v>
      </c>
      <c r="I66" s="213" t="s">
        <v>1485</v>
      </c>
      <c r="J66" s="77"/>
      <c r="K66" s="214">
        <f>'2. Emissions Units &amp; Activities'!I$15*$F66</f>
        <v>55.629504000000004</v>
      </c>
      <c r="L66" s="214">
        <f>'2. Emissions Units &amp; Activities'!J$15*$F66</f>
        <v>55.629504000000004</v>
      </c>
      <c r="M66" s="77"/>
      <c r="N66" s="214">
        <f>'2. Emissions Units &amp; Activities'!L$15*$G66</f>
        <v>0.15240960000000001</v>
      </c>
      <c r="O66" s="214">
        <f>'2. Emissions Units &amp; Activities'!M$15*$G66</f>
        <v>0.15240960000000001</v>
      </c>
    </row>
    <row r="67" spans="1:15" x14ac:dyDescent="0.25">
      <c r="A67" s="59" t="s">
        <v>1402</v>
      </c>
      <c r="B67" s="211" t="s">
        <v>911</v>
      </c>
      <c r="C67" s="210" t="s">
        <v>1442</v>
      </c>
      <c r="D67" s="68">
        <f>IFERROR(IF(OR($B67="",$B67="No CAS"),INDEX('DEQ Pollutant List'!$A$7:$A$614,MATCH($C67,'DEQ Pollutant List'!$C$7:$C$614,0)),INDEX('DEQ Pollutant List'!$A$7:$A$614,MATCH($B67,'DEQ Pollutant List'!$B$7:$B$614,0))),"")</f>
        <v>419</v>
      </c>
      <c r="E67" s="76"/>
      <c r="F67" s="212">
        <v>1.0587102983638112E-9</v>
      </c>
      <c r="G67" s="212">
        <v>1.0587102983638112E-9</v>
      </c>
      <c r="H67" s="79" t="s">
        <v>1482</v>
      </c>
      <c r="I67" s="213" t="s">
        <v>1483</v>
      </c>
      <c r="J67" s="77"/>
      <c r="K67" s="214">
        <f>'2. Emissions Units &amp; Activities'!I$15*$F67</f>
        <v>3.2719738209817124E-3</v>
      </c>
      <c r="L67" s="214">
        <f>'2. Emissions Units &amp; Activities'!J$15*$F67</f>
        <v>3.2719738209817124E-3</v>
      </c>
      <c r="M67" s="77"/>
      <c r="N67" s="214">
        <f>'2. Emissions Units &amp; Activities'!L$15*$G67</f>
        <v>8.9643118383060633E-6</v>
      </c>
      <c r="O67" s="214">
        <f>'2. Emissions Units &amp; Activities'!M$15*$G67</f>
        <v>8.9643118383060633E-6</v>
      </c>
    </row>
    <row r="68" spans="1:15" x14ac:dyDescent="0.25">
      <c r="A68" s="59" t="s">
        <v>1402</v>
      </c>
      <c r="B68" s="211" t="s">
        <v>326</v>
      </c>
      <c r="C68" s="210" t="s">
        <v>327</v>
      </c>
      <c r="D68" s="68">
        <f>IFERROR(IF(OR($B68="",$B68="No CAS"),INDEX('DEQ Pollutant List'!$A$7:$A$614,MATCH($C68,'DEQ Pollutant List'!$C$7:$C$614,0)),INDEX('DEQ Pollutant List'!$A$7:$A$614,MATCH($B68,'DEQ Pollutant List'!$B$7:$B$614,0))),"")</f>
        <v>520</v>
      </c>
      <c r="E68" s="76"/>
      <c r="F68" s="212">
        <v>3.3000000000000003E-5</v>
      </c>
      <c r="G68" s="212">
        <v>3.3000000000000003E-5</v>
      </c>
      <c r="H68" s="79" t="s">
        <v>1482</v>
      </c>
      <c r="I68" s="213" t="s">
        <v>1485</v>
      </c>
      <c r="J68" s="77"/>
      <c r="K68" s="214">
        <f>'2. Emissions Units &amp; Activities'!I$15*$F68</f>
        <v>101.987424</v>
      </c>
      <c r="L68" s="214">
        <f>'2. Emissions Units &amp; Activities'!J$15*$F68</f>
        <v>101.987424</v>
      </c>
      <c r="M68" s="77"/>
      <c r="N68" s="214">
        <f>'2. Emissions Units &amp; Activities'!L$15*$G68</f>
        <v>0.27941760000000004</v>
      </c>
      <c r="O68" s="214">
        <f>'2. Emissions Units &amp; Activities'!M$15*$G68</f>
        <v>0.27941760000000004</v>
      </c>
    </row>
    <row r="69" spans="1:15" x14ac:dyDescent="0.25">
      <c r="A69" s="59" t="s">
        <v>1402</v>
      </c>
      <c r="B69" s="211" t="s">
        <v>350</v>
      </c>
      <c r="C69" s="210" t="s">
        <v>1443</v>
      </c>
      <c r="D69" s="68">
        <f>IFERROR(IF(OR($B69="",$B69="No CAS"),INDEX('DEQ Pollutant List'!$A$7:$A$614,MATCH($C69,'DEQ Pollutant List'!$C$7:$C$614,0)),INDEX('DEQ Pollutant List'!$A$7:$A$614,MATCH($B69,'DEQ Pollutant List'!$B$7:$B$614,0))),"")</f>
        <v>195</v>
      </c>
      <c r="E69" s="76"/>
      <c r="F69" s="212">
        <v>3.3000000000000003E-5</v>
      </c>
      <c r="G69" s="212">
        <v>3.3000000000000003E-5</v>
      </c>
      <c r="H69" s="79" t="s">
        <v>1482</v>
      </c>
      <c r="I69" s="213" t="s">
        <v>1485</v>
      </c>
      <c r="J69" s="77"/>
      <c r="K69" s="214">
        <f>'2. Emissions Units &amp; Activities'!I$15*$F69</f>
        <v>101.987424</v>
      </c>
      <c r="L69" s="214">
        <f>'2. Emissions Units &amp; Activities'!J$15*$F69</f>
        <v>101.987424</v>
      </c>
      <c r="M69" s="77"/>
      <c r="N69" s="214">
        <f>'2. Emissions Units &amp; Activities'!L$15*$G69</f>
        <v>0.27941760000000004</v>
      </c>
      <c r="O69" s="214">
        <f>'2. Emissions Units &amp; Activities'!M$15*$G69</f>
        <v>0.27941760000000004</v>
      </c>
    </row>
    <row r="70" spans="1:15" x14ac:dyDescent="0.25">
      <c r="A70" s="59" t="s">
        <v>1402</v>
      </c>
      <c r="B70" s="211" t="s">
        <v>131</v>
      </c>
      <c r="C70" s="210" t="s">
        <v>1444</v>
      </c>
      <c r="D70" s="68">
        <f>IFERROR(IF(OR($B70="",$B70="No CAS"),INDEX('DEQ Pollutant List'!$A$7:$A$614,MATCH($C70,'DEQ Pollutant List'!$C$7:$C$614,0)),INDEX('DEQ Pollutant List'!$A$7:$A$614,MATCH($B70,'DEQ Pollutant List'!$B$7:$B$614,0))),"")</f>
        <v>522</v>
      </c>
      <c r="E70" s="76"/>
      <c r="F70" s="212">
        <v>1.1000000000000001E-7</v>
      </c>
      <c r="G70" s="212">
        <v>1.1000000000000001E-7</v>
      </c>
      <c r="H70" s="79" t="s">
        <v>1482</v>
      </c>
      <c r="I70" s="213" t="s">
        <v>1485</v>
      </c>
      <c r="J70" s="77"/>
      <c r="K70" s="214">
        <f>'2. Emissions Units &amp; Activities'!I$15*$F70</f>
        <v>0.33995808</v>
      </c>
      <c r="L70" s="214">
        <f>'2. Emissions Units &amp; Activities'!J$15*$F70</f>
        <v>0.33995808</v>
      </c>
      <c r="M70" s="77"/>
      <c r="N70" s="214">
        <f>'2. Emissions Units &amp; Activities'!L$15*$G70</f>
        <v>9.3139200000000018E-4</v>
      </c>
      <c r="O70" s="214">
        <f>'2. Emissions Units &amp; Activities'!M$15*$G70</f>
        <v>9.3139200000000018E-4</v>
      </c>
    </row>
    <row r="71" spans="1:15" x14ac:dyDescent="0.25">
      <c r="A71" s="59" t="s">
        <v>1402</v>
      </c>
      <c r="B71" s="211" t="s">
        <v>375</v>
      </c>
      <c r="C71" s="210" t="s">
        <v>376</v>
      </c>
      <c r="D71" s="68">
        <f>IFERROR(IF(OR($B71="",$B71="No CAS"),INDEX('DEQ Pollutant List'!$A$7:$A$614,MATCH($C71,'DEQ Pollutant List'!$C$7:$C$614,0)),INDEX('DEQ Pollutant List'!$A$7:$A$614,MATCH($B71,'DEQ Pollutant List'!$B$7:$B$614,0))),"")</f>
        <v>523</v>
      </c>
      <c r="E71" s="76"/>
      <c r="F71" s="212">
        <v>4.3999999999999999E-5</v>
      </c>
      <c r="G71" s="212">
        <v>4.3999999999999999E-5</v>
      </c>
      <c r="H71" s="79" t="s">
        <v>1482</v>
      </c>
      <c r="I71" s="213" t="s">
        <v>1485</v>
      </c>
      <c r="J71" s="77"/>
      <c r="K71" s="214">
        <f>'2. Emissions Units &amp; Activities'!I$15*$F71</f>
        <v>135.98323199999999</v>
      </c>
      <c r="L71" s="214">
        <f>'2. Emissions Units &amp; Activities'!J$15*$F71</f>
        <v>135.98323199999999</v>
      </c>
      <c r="M71" s="77"/>
      <c r="N71" s="214">
        <f>'2. Emissions Units &amp; Activities'!L$15*$G71</f>
        <v>0.37255680000000002</v>
      </c>
      <c r="O71" s="214">
        <f>'2. Emissions Units &amp; Activities'!M$15*$G71</f>
        <v>0.37255680000000002</v>
      </c>
    </row>
    <row r="72" spans="1:15" x14ac:dyDescent="0.25">
      <c r="A72" s="59" t="s">
        <v>1402</v>
      </c>
      <c r="B72" s="211" t="s">
        <v>407</v>
      </c>
      <c r="C72" s="210" t="s">
        <v>408</v>
      </c>
      <c r="D72" s="68">
        <f>IFERROR(IF(OR($B72="",$B72="No CAS"),INDEX('DEQ Pollutant List'!$A$7:$A$614,MATCH($C72,'DEQ Pollutant List'!$C$7:$C$614,0)),INDEX('DEQ Pollutant List'!$A$7:$A$614,MATCH($B72,'DEQ Pollutant List'!$B$7:$B$614,0))),"")</f>
        <v>215</v>
      </c>
      <c r="E72" s="76"/>
      <c r="F72" s="212">
        <v>2.0999999999999998E-6</v>
      </c>
      <c r="G72" s="212">
        <v>2.0999999999999998E-6</v>
      </c>
      <c r="H72" s="79" t="s">
        <v>1482</v>
      </c>
      <c r="I72" s="213" t="s">
        <v>1485</v>
      </c>
      <c r="J72" s="77"/>
      <c r="K72" s="214">
        <f>'2. Emissions Units &amp; Activities'!I$15*$F72</f>
        <v>6.4901087999999998</v>
      </c>
      <c r="L72" s="214">
        <f>'2. Emissions Units &amp; Activities'!J$15*$F72</f>
        <v>6.4901087999999998</v>
      </c>
      <c r="M72" s="77"/>
      <c r="N72" s="214">
        <f>'2. Emissions Units &amp; Activities'!L$15*$G72</f>
        <v>1.7781120000000001E-2</v>
      </c>
      <c r="O72" s="214">
        <f>'2. Emissions Units &amp; Activities'!M$15*$G72</f>
        <v>1.7781120000000001E-2</v>
      </c>
    </row>
    <row r="73" spans="1:15" x14ac:dyDescent="0.25">
      <c r="A73" s="59" t="s">
        <v>1402</v>
      </c>
      <c r="B73" s="211" t="s">
        <v>409</v>
      </c>
      <c r="C73" s="210" t="s">
        <v>410</v>
      </c>
      <c r="D73" s="68">
        <f>IFERROR(IF(OR($B73="",$B73="No CAS"),INDEX('DEQ Pollutant List'!$A$7:$A$614,MATCH($C73,'DEQ Pollutant List'!$C$7:$C$614,0)),INDEX('DEQ Pollutant List'!$A$7:$A$614,MATCH($B73,'DEQ Pollutant List'!$B$7:$B$614,0))),"")</f>
        <v>216</v>
      </c>
      <c r="E73" s="76"/>
      <c r="F73" s="212">
        <v>4.7999999999999996E-7</v>
      </c>
      <c r="G73" s="212">
        <v>4.7999999999999996E-7</v>
      </c>
      <c r="H73" s="79" t="s">
        <v>1482</v>
      </c>
      <c r="I73" s="213" t="s">
        <v>1485</v>
      </c>
      <c r="J73" s="77"/>
      <c r="K73" s="214">
        <f>'2. Emissions Units &amp; Activities'!I$15*$F73</f>
        <v>1.4834534399999999</v>
      </c>
      <c r="L73" s="214">
        <f>'2. Emissions Units &amp; Activities'!J$15*$F73</f>
        <v>1.4834534399999999</v>
      </c>
      <c r="M73" s="77"/>
      <c r="N73" s="214">
        <f>'2. Emissions Units &amp; Activities'!L$15*$G73</f>
        <v>4.0642559999999996E-3</v>
      </c>
      <c r="O73" s="214">
        <f>'2. Emissions Units &amp; Activities'!M$15*$G73</f>
        <v>4.0642559999999996E-3</v>
      </c>
    </row>
    <row r="74" spans="1:15" x14ac:dyDescent="0.25">
      <c r="A74" s="59" t="s">
        <v>1402</v>
      </c>
      <c r="B74" s="211" t="s">
        <v>411</v>
      </c>
      <c r="C74" s="210" t="s">
        <v>412</v>
      </c>
      <c r="D74" s="68">
        <f>IFERROR(IF(OR($B74="",$B74="No CAS"),INDEX('DEQ Pollutant List'!$A$7:$A$614,MATCH($C74,'DEQ Pollutant List'!$C$7:$C$614,0)),INDEX('DEQ Pollutant List'!$A$7:$A$614,MATCH($B74,'DEQ Pollutant List'!$B$7:$B$614,0))),"")</f>
        <v>218</v>
      </c>
      <c r="E74" s="76"/>
      <c r="F74" s="212">
        <v>9.4E-7</v>
      </c>
      <c r="G74" s="212">
        <v>9.4E-7</v>
      </c>
      <c r="H74" s="79" t="s">
        <v>1482</v>
      </c>
      <c r="I74" s="213" t="s">
        <v>1485</v>
      </c>
      <c r="J74" s="77"/>
      <c r="K74" s="214">
        <f>'2. Emissions Units &amp; Activities'!I$15*$F74</f>
        <v>2.9050963200000002</v>
      </c>
      <c r="L74" s="214">
        <f>'2. Emissions Units &amp; Activities'!J$15*$F74</f>
        <v>2.9050963200000002</v>
      </c>
      <c r="M74" s="77"/>
      <c r="N74" s="214">
        <f>'2. Emissions Units &amp; Activities'!L$15*$G74</f>
        <v>7.9591680000000008E-3</v>
      </c>
      <c r="O74" s="214">
        <f>'2. Emissions Units &amp; Activities'!M$15*$G74</f>
        <v>7.9591680000000008E-3</v>
      </c>
    </row>
    <row r="75" spans="1:15" x14ac:dyDescent="0.25">
      <c r="A75" s="59" t="s">
        <v>1402</v>
      </c>
      <c r="B75" s="211" t="s">
        <v>444</v>
      </c>
      <c r="C75" s="210" t="s">
        <v>1445</v>
      </c>
      <c r="D75" s="68">
        <f>IFERROR(IF(OR($B75="",$B75="No CAS"),INDEX('DEQ Pollutant List'!$A$7:$A$614,MATCH($C75,'DEQ Pollutant List'!$C$7:$C$614,0)),INDEX('DEQ Pollutant List'!$A$7:$A$614,MATCH($B75,'DEQ Pollutant List'!$B$7:$B$614,0))),"")</f>
        <v>229</v>
      </c>
      <c r="E75" s="76"/>
      <c r="F75" s="212">
        <v>6.8000000000000001E-6</v>
      </c>
      <c r="G75" s="212">
        <v>6.8000000000000001E-6</v>
      </c>
      <c r="H75" s="79" t="s">
        <v>1482</v>
      </c>
      <c r="I75" s="213" t="s">
        <v>1485</v>
      </c>
      <c r="J75" s="77"/>
      <c r="K75" s="214">
        <f>'2. Emissions Units &amp; Activities'!I$15*$F75</f>
        <v>21.015590400000001</v>
      </c>
      <c r="L75" s="214">
        <f>'2. Emissions Units &amp; Activities'!J$15*$F75</f>
        <v>21.015590400000001</v>
      </c>
      <c r="M75" s="77"/>
      <c r="N75" s="214">
        <f>'2. Emissions Units &amp; Activities'!L$15*$G75</f>
        <v>5.7576960000000003E-2</v>
      </c>
      <c r="O75" s="214">
        <f>'2. Emissions Units &amp; Activities'!M$15*$G75</f>
        <v>5.7576960000000003E-2</v>
      </c>
    </row>
    <row r="76" spans="1:15" x14ac:dyDescent="0.25">
      <c r="A76" s="59" t="s">
        <v>1402</v>
      </c>
      <c r="B76" s="211" t="s">
        <v>448</v>
      </c>
      <c r="C76" s="210" t="s">
        <v>1446</v>
      </c>
      <c r="D76" s="68">
        <f>IFERROR(IF(OR($B76="",$B76="No CAS"),INDEX('DEQ Pollutant List'!$A$7:$A$614,MATCH($C76,'DEQ Pollutant List'!$C$7:$C$614,0)),INDEX('DEQ Pollutant List'!$A$7:$A$614,MATCH($B76,'DEQ Pollutant List'!$B$7:$B$614,0))),"")</f>
        <v>232</v>
      </c>
      <c r="E76" s="76"/>
      <c r="F76" s="212">
        <v>5.5000000000000002E-5</v>
      </c>
      <c r="G76" s="212">
        <v>5.5000000000000002E-5</v>
      </c>
      <c r="H76" s="79" t="s">
        <v>1482</v>
      </c>
      <c r="I76" s="213" t="s">
        <v>1485</v>
      </c>
      <c r="J76" s="77"/>
      <c r="K76" s="214">
        <f>'2. Emissions Units &amp; Activities'!I$15*$F76</f>
        <v>169.97904</v>
      </c>
      <c r="L76" s="214">
        <f>'2. Emissions Units &amp; Activities'!J$15*$F76</f>
        <v>169.97904</v>
      </c>
      <c r="M76" s="77"/>
      <c r="N76" s="214">
        <f>'2. Emissions Units &amp; Activities'!L$15*$G76</f>
        <v>0.46569600000000005</v>
      </c>
      <c r="O76" s="214">
        <f>'2. Emissions Units &amp; Activities'!M$15*$G76</f>
        <v>0.46569600000000005</v>
      </c>
    </row>
    <row r="77" spans="1:15" x14ac:dyDescent="0.25">
      <c r="A77" s="59" t="s">
        <v>1402</v>
      </c>
      <c r="B77" s="211" t="s">
        <v>450</v>
      </c>
      <c r="C77" s="210" t="s">
        <v>1447</v>
      </c>
      <c r="D77" s="68">
        <f>IFERROR(IF(OR($B77="",$B77="No CAS"),INDEX('DEQ Pollutant List'!$A$7:$A$614,MATCH($C77,'DEQ Pollutant List'!$C$7:$C$614,0)),INDEX('DEQ Pollutant List'!$A$7:$A$614,MATCH($B77,'DEQ Pollutant List'!$B$7:$B$614,0))),"")</f>
        <v>233</v>
      </c>
      <c r="E77" s="76"/>
      <c r="F77" s="212">
        <v>2.9E-5</v>
      </c>
      <c r="G77" s="212">
        <v>2.9E-5</v>
      </c>
      <c r="H77" s="79" t="s">
        <v>1482</v>
      </c>
      <c r="I77" s="213" t="s">
        <v>1485</v>
      </c>
      <c r="J77" s="77"/>
      <c r="K77" s="214">
        <f>'2. Emissions Units &amp; Activities'!I$15*$F77</f>
        <v>89.625311999999994</v>
      </c>
      <c r="L77" s="214">
        <f>'2. Emissions Units &amp; Activities'!J$15*$F77</f>
        <v>89.625311999999994</v>
      </c>
      <c r="M77" s="77"/>
      <c r="N77" s="214">
        <f>'2. Emissions Units &amp; Activities'!L$15*$G77</f>
        <v>0.24554880000000001</v>
      </c>
      <c r="O77" s="214">
        <f>'2. Emissions Units &amp; Activities'!M$15*$G77</f>
        <v>0.24554880000000001</v>
      </c>
    </row>
    <row r="78" spans="1:15" x14ac:dyDescent="0.25">
      <c r="A78" s="59" t="s">
        <v>1402</v>
      </c>
      <c r="B78" s="211" t="s">
        <v>923</v>
      </c>
      <c r="C78" s="210" t="s">
        <v>924</v>
      </c>
      <c r="D78" s="68">
        <f>IFERROR(IF(OR($B78="",$B78="No CAS"),INDEX('DEQ Pollutant List'!$A$7:$A$614,MATCH($C78,'DEQ Pollutant List'!$C$7:$C$614,0)),INDEX('DEQ Pollutant List'!$A$7:$A$614,MATCH($B78,'DEQ Pollutant List'!$B$7:$B$614,0))),"")</f>
        <v>424</v>
      </c>
      <c r="E78" s="76"/>
      <c r="F78" s="212">
        <v>9.4898941289701632E-8</v>
      </c>
      <c r="G78" s="212">
        <v>9.4898941289701632E-8</v>
      </c>
      <c r="H78" s="79" t="s">
        <v>1482</v>
      </c>
      <c r="I78" s="213" t="s">
        <v>1483</v>
      </c>
      <c r="J78" s="77"/>
      <c r="K78" s="214">
        <f>'2. Emissions Units &amp; Activities'!I$15*$F78</f>
        <v>0.29328783522617902</v>
      </c>
      <c r="L78" s="214">
        <f>'2. Emissions Units &amp; Activities'!J$15*$F78</f>
        <v>0.29328783522617902</v>
      </c>
      <c r="M78" s="77"/>
      <c r="N78" s="214">
        <f>'2. Emissions Units &amp; Activities'!L$15*$G78</f>
        <v>8.0352831568816178E-4</v>
      </c>
      <c r="O78" s="214">
        <f>'2. Emissions Units &amp; Activities'!M$15*$G78</f>
        <v>8.0352831568816178E-4</v>
      </c>
    </row>
    <row r="79" spans="1:15" x14ac:dyDescent="0.25">
      <c r="A79" s="59" t="s">
        <v>1402</v>
      </c>
      <c r="B79" s="211" t="s">
        <v>925</v>
      </c>
      <c r="C79" s="210" t="s">
        <v>926</v>
      </c>
      <c r="D79" s="68">
        <f>IFERROR(IF(OR($B79="",$B79="No CAS"),INDEX('DEQ Pollutant List'!$A$7:$A$614,MATCH($C79,'DEQ Pollutant List'!$C$7:$C$614,0)),INDEX('DEQ Pollutant List'!$A$7:$A$614,MATCH($B79,'DEQ Pollutant List'!$B$7:$B$614,0))),"")</f>
        <v>425</v>
      </c>
      <c r="E79" s="76"/>
      <c r="F79" s="212">
        <v>6.5351299326275265E-8</v>
      </c>
      <c r="G79" s="212">
        <v>6.5351299326275265E-8</v>
      </c>
      <c r="H79" s="79" t="s">
        <v>1482</v>
      </c>
      <c r="I79" s="213" t="s">
        <v>1483</v>
      </c>
      <c r="J79" s="77"/>
      <c r="K79" s="214">
        <f>'2. Emissions Units &amp; Activities'!I$15*$F79</f>
        <v>0.20197002040423484</v>
      </c>
      <c r="L79" s="214">
        <f>'2. Emissions Units &amp; Activities'!J$15*$F79</f>
        <v>0.20197002040423484</v>
      </c>
      <c r="M79" s="77"/>
      <c r="N79" s="214">
        <f>'2. Emissions Units &amp; Activities'!L$15*$G79</f>
        <v>5.5334252165543799E-4</v>
      </c>
      <c r="O79" s="214">
        <f>'2. Emissions Units &amp; Activities'!M$15*$G79</f>
        <v>5.5334252165543799E-4</v>
      </c>
    </row>
    <row r="80" spans="1:15" x14ac:dyDescent="0.25">
      <c r="A80" s="59" t="s">
        <v>1402</v>
      </c>
      <c r="B80" s="211" t="s">
        <v>481</v>
      </c>
      <c r="C80" s="210" t="s">
        <v>482</v>
      </c>
      <c r="D80" s="68">
        <f>IFERROR(IF(OR($B80="",$B80="No CAS"),INDEX('DEQ Pollutant List'!$A$7:$A$614,MATCH($C80,'DEQ Pollutant List'!$C$7:$C$614,0)),INDEX('DEQ Pollutant List'!$A$7:$A$614,MATCH($B80,'DEQ Pollutant List'!$B$7:$B$614,0))),"")</f>
        <v>250</v>
      </c>
      <c r="E80" s="76"/>
      <c r="F80" s="212">
        <v>1E-4</v>
      </c>
      <c r="G80" s="212">
        <v>1E-4</v>
      </c>
      <c r="H80" s="79" t="s">
        <v>1482</v>
      </c>
      <c r="I80" s="213" t="s">
        <v>1484</v>
      </c>
      <c r="J80" s="77"/>
      <c r="K80" s="214">
        <f>'2. Emissions Units &amp; Activities'!I$15*$F80</f>
        <v>309.05279999999999</v>
      </c>
      <c r="L80" s="214">
        <f>'2. Emissions Units &amp; Activities'!J$15*$F80</f>
        <v>309.05279999999999</v>
      </c>
      <c r="M80" s="77"/>
      <c r="N80" s="214">
        <f>'2. Emissions Units &amp; Activities'!L$15*$G80</f>
        <v>0.84672000000000014</v>
      </c>
      <c r="O80" s="214">
        <f>'2. Emissions Units &amp; Activities'!M$15*$G80</f>
        <v>0.84672000000000014</v>
      </c>
    </row>
    <row r="81" spans="1:15" x14ac:dyDescent="0.25">
      <c r="A81" s="59" t="s">
        <v>1402</v>
      </c>
      <c r="B81" s="211" t="s">
        <v>504</v>
      </c>
      <c r="C81" s="210" t="s">
        <v>505</v>
      </c>
      <c r="D81" s="68">
        <f>IFERROR(IF(OR($B81="",$B81="No CAS"),INDEX('DEQ Pollutant List'!$A$7:$A$614,MATCH($C81,'DEQ Pollutant List'!$C$7:$C$614,0)),INDEX('DEQ Pollutant List'!$A$7:$A$614,MATCH($B81,'DEQ Pollutant List'!$B$7:$B$614,0))),"")</f>
        <v>280</v>
      </c>
      <c r="E81" s="76"/>
      <c r="F81" s="212">
        <v>9.9999999999999995E-7</v>
      </c>
      <c r="G81" s="212">
        <v>9.9999999999999995E-7</v>
      </c>
      <c r="H81" s="79" t="s">
        <v>1482</v>
      </c>
      <c r="I81" s="213" t="s">
        <v>1485</v>
      </c>
      <c r="J81" s="77"/>
      <c r="K81" s="214">
        <f>'2. Emissions Units &amp; Activities'!I$15*$F81</f>
        <v>3.0905279999999999</v>
      </c>
      <c r="L81" s="214">
        <f>'2. Emissions Units &amp; Activities'!J$15*$F81</f>
        <v>3.0905279999999999</v>
      </c>
      <c r="M81" s="77"/>
      <c r="N81" s="214">
        <f>'2. Emissions Units &amp; Activities'!L$15*$G81</f>
        <v>8.4672000000000011E-3</v>
      </c>
      <c r="O81" s="214">
        <f>'2. Emissions Units &amp; Activities'!M$15*$G81</f>
        <v>8.4672000000000011E-3</v>
      </c>
    </row>
    <row r="82" spans="1:15" x14ac:dyDescent="0.25">
      <c r="A82" s="59" t="s">
        <v>1402</v>
      </c>
      <c r="B82" s="211" t="s">
        <v>524</v>
      </c>
      <c r="C82" s="210" t="s">
        <v>1448</v>
      </c>
      <c r="D82" s="68">
        <f>IFERROR(IF(OR($B82="",$B82="No CAS"),INDEX('DEQ Pollutant List'!$A$7:$A$614,MATCH($C82,'DEQ Pollutant List'!$C$7:$C$614,0)),INDEX('DEQ Pollutant List'!$A$7:$A$614,MATCH($B82,'DEQ Pollutant List'!$B$7:$B$614,0))),"")</f>
        <v>289</v>
      </c>
      <c r="E82" s="76"/>
      <c r="F82" s="212">
        <v>2.9E-4</v>
      </c>
      <c r="G82" s="212">
        <v>2.9E-4</v>
      </c>
      <c r="H82" s="79" t="s">
        <v>1482</v>
      </c>
      <c r="I82" s="213" t="s">
        <v>1485</v>
      </c>
      <c r="J82" s="77"/>
      <c r="K82" s="214">
        <f>'2. Emissions Units &amp; Activities'!I$15*$F82</f>
        <v>896.25311999999997</v>
      </c>
      <c r="L82" s="214">
        <f>'2. Emissions Units &amp; Activities'!J$15*$F82</f>
        <v>896.25311999999997</v>
      </c>
      <c r="M82" s="77"/>
      <c r="N82" s="214">
        <f>'2. Emissions Units &amp; Activities'!L$15*$G82</f>
        <v>2.4554880000000003</v>
      </c>
      <c r="O82" s="214">
        <f>'2. Emissions Units &amp; Activities'!M$15*$G82</f>
        <v>2.4554880000000003</v>
      </c>
    </row>
    <row r="83" spans="1:15" x14ac:dyDescent="0.25">
      <c r="A83" s="59" t="s">
        <v>1402</v>
      </c>
      <c r="B83" s="211" t="s">
        <v>530</v>
      </c>
      <c r="C83" s="210" t="s">
        <v>1449</v>
      </c>
      <c r="D83" s="68">
        <f>IFERROR(IF(OR($B83="",$B83="No CAS"),INDEX('DEQ Pollutant List'!$A$7:$A$614,MATCH($C83,'DEQ Pollutant List'!$C$7:$C$614,0)),INDEX('DEQ Pollutant List'!$A$7:$A$614,MATCH($B83,'DEQ Pollutant List'!$B$7:$B$614,0))),"")</f>
        <v>292</v>
      </c>
      <c r="E83" s="76"/>
      <c r="F83" s="212">
        <v>1E-3</v>
      </c>
      <c r="G83" s="212">
        <v>1E-3</v>
      </c>
      <c r="H83" s="79" t="s">
        <v>1482</v>
      </c>
      <c r="I83" s="213" t="s">
        <v>1484</v>
      </c>
      <c r="J83" s="77"/>
      <c r="K83" s="214">
        <f>'2. Emissions Units &amp; Activities'!I$15*$F83</f>
        <v>3090.5280000000002</v>
      </c>
      <c r="L83" s="214">
        <f>'2. Emissions Units &amp; Activities'!J$15*$F83</f>
        <v>3090.5280000000002</v>
      </c>
      <c r="M83" s="77"/>
      <c r="N83" s="214">
        <f>'2. Emissions Units &amp; Activities'!L$15*$G83</f>
        <v>8.4672000000000001</v>
      </c>
      <c r="O83" s="214">
        <f>'2. Emissions Units &amp; Activities'!M$15*$G83</f>
        <v>8.4672000000000001</v>
      </c>
    </row>
    <row r="84" spans="1:15" x14ac:dyDescent="0.25">
      <c r="A84" s="59" t="s">
        <v>1402</v>
      </c>
      <c r="B84" s="211" t="s">
        <v>927</v>
      </c>
      <c r="C84" s="210" t="s">
        <v>1450</v>
      </c>
      <c r="D84" s="68">
        <f>IFERROR(IF(OR($B84="",$B84="No CAS"),INDEX('DEQ Pollutant List'!$A$7:$A$614,MATCH($C84,'DEQ Pollutant List'!$C$7:$C$614,0)),INDEX('DEQ Pollutant List'!$A$7:$A$614,MATCH($B84,'DEQ Pollutant List'!$B$7:$B$614,0))),"")</f>
        <v>426</v>
      </c>
      <c r="E84" s="76"/>
      <c r="F84" s="212">
        <v>2.1944177093358996E-9</v>
      </c>
      <c r="G84" s="212">
        <v>2.1944177093358996E-9</v>
      </c>
      <c r="H84" s="79" t="s">
        <v>1482</v>
      </c>
      <c r="I84" s="213" t="s">
        <v>1483</v>
      </c>
      <c r="J84" s="77"/>
      <c r="K84" s="214">
        <f>'2. Emissions Units &amp; Activities'!I$15*$F84</f>
        <v>6.7819093743984593E-3</v>
      </c>
      <c r="L84" s="214">
        <f>'2. Emissions Units &amp; Activities'!J$15*$F84</f>
        <v>6.7819093743984593E-3</v>
      </c>
      <c r="M84" s="77"/>
      <c r="N84" s="214">
        <f>'2. Emissions Units &amp; Activities'!L$15*$G84</f>
        <v>1.8580573628488932E-5</v>
      </c>
      <c r="O84" s="214">
        <f>'2. Emissions Units &amp; Activities'!M$15*$G84</f>
        <v>1.8580573628488932E-5</v>
      </c>
    </row>
    <row r="85" spans="1:15" x14ac:dyDescent="0.25">
      <c r="A85" s="59" t="s">
        <v>1402</v>
      </c>
      <c r="B85" s="211" t="s">
        <v>548</v>
      </c>
      <c r="C85" s="210" t="s">
        <v>1451</v>
      </c>
      <c r="D85" s="68">
        <f>IFERROR(IF(OR($B85="",$B85="No CAS"),INDEX('DEQ Pollutant List'!$A$7:$A$614,MATCH($C85,'DEQ Pollutant List'!$C$7:$C$614,0)),INDEX('DEQ Pollutant List'!$A$7:$A$614,MATCH($B85,'DEQ Pollutant List'!$B$7:$B$614,0))),"")</f>
        <v>302</v>
      </c>
      <c r="E85" s="76"/>
      <c r="F85" s="212">
        <v>3.8999999999999998E-3</v>
      </c>
      <c r="G85" s="212">
        <v>3.8999999999999998E-3</v>
      </c>
      <c r="H85" s="79" t="s">
        <v>1482</v>
      </c>
      <c r="I85" s="213" t="s">
        <v>1485</v>
      </c>
      <c r="J85" s="77"/>
      <c r="K85" s="214">
        <f>'2. Emissions Units &amp; Activities'!I$15*$F85</f>
        <v>12053.0592</v>
      </c>
      <c r="L85" s="214">
        <f>'2. Emissions Units &amp; Activities'!J$15*$F85</f>
        <v>12053.0592</v>
      </c>
      <c r="M85" s="77"/>
      <c r="N85" s="214">
        <f>'2. Emissions Units &amp; Activities'!L$15*$G85</f>
        <v>33.022080000000003</v>
      </c>
      <c r="O85" s="214">
        <f>'2. Emissions Units &amp; Activities'!M$15*$G85</f>
        <v>33.022080000000003</v>
      </c>
    </row>
    <row r="86" spans="1:15" x14ac:dyDescent="0.25">
      <c r="A86" s="59" t="s">
        <v>1402</v>
      </c>
      <c r="B86" s="211" t="s">
        <v>556</v>
      </c>
      <c r="C86" s="210" t="s">
        <v>1452</v>
      </c>
      <c r="D86" s="68">
        <f>IFERROR(IF(OR($B86="",$B86="No CAS"),INDEX('DEQ Pollutant List'!$A$7:$A$614,MATCH($C86,'DEQ Pollutant List'!$C$7:$C$614,0)),INDEX('DEQ Pollutant List'!$A$7:$A$614,MATCH($B86,'DEQ Pollutant List'!$B$7:$B$614,0))),"")</f>
        <v>305</v>
      </c>
      <c r="E86" s="76"/>
      <c r="F86" s="212">
        <v>5.8000000000000004E-6</v>
      </c>
      <c r="G86" s="212">
        <v>5.8000000000000004E-6</v>
      </c>
      <c r="H86" s="79" t="s">
        <v>1482</v>
      </c>
      <c r="I86" s="213" t="s">
        <v>1485</v>
      </c>
      <c r="J86" s="77"/>
      <c r="K86" s="214">
        <f>'2. Emissions Units &amp; Activities'!I$15*$F86</f>
        <v>17.925062400000002</v>
      </c>
      <c r="L86" s="214">
        <f>'2. Emissions Units &amp; Activities'!J$15*$F86</f>
        <v>17.925062400000002</v>
      </c>
      <c r="M86" s="77"/>
      <c r="N86" s="214">
        <f>'2. Emissions Units &amp; Activities'!L$15*$G86</f>
        <v>4.9109760000000009E-2</v>
      </c>
      <c r="O86" s="214">
        <f>'2. Emissions Units &amp; Activities'!M$15*$G86</f>
        <v>4.9109760000000009E-2</v>
      </c>
    </row>
    <row r="87" spans="1:15" x14ac:dyDescent="0.25">
      <c r="A87" s="59" t="s">
        <v>1402</v>
      </c>
      <c r="B87" s="211" t="s">
        <v>562</v>
      </c>
      <c r="C87" s="210" t="s">
        <v>1453</v>
      </c>
      <c r="D87" s="68">
        <f>IFERROR(IF(OR($B87="",$B87="No CAS"),INDEX('DEQ Pollutant List'!$A$7:$A$614,MATCH($C87,'DEQ Pollutant List'!$C$7:$C$614,0)),INDEX('DEQ Pollutant List'!$A$7:$A$614,MATCH($B87,'DEQ Pollutant List'!$B$7:$B$614,0))),"")</f>
        <v>312</v>
      </c>
      <c r="E87" s="76"/>
      <c r="F87" s="212">
        <v>1.4999999999999999E-4</v>
      </c>
      <c r="G87" s="212">
        <v>1.4999999999999999E-4</v>
      </c>
      <c r="H87" s="79" t="s">
        <v>1482</v>
      </c>
      <c r="I87" s="213" t="s">
        <v>1485</v>
      </c>
      <c r="J87" s="77"/>
      <c r="K87" s="214">
        <f>'2. Emissions Units &amp; Activities'!I$15*$F87</f>
        <v>463.57919999999996</v>
      </c>
      <c r="L87" s="214">
        <f>'2. Emissions Units &amp; Activities'!J$15*$F87</f>
        <v>463.57919999999996</v>
      </c>
      <c r="M87" s="77"/>
      <c r="N87" s="214">
        <f>'2. Emissions Units &amp; Activities'!L$15*$G87</f>
        <v>1.2700800000000001</v>
      </c>
      <c r="O87" s="214">
        <f>'2. Emissions Units &amp; Activities'!M$15*$G87</f>
        <v>1.2700800000000001</v>
      </c>
    </row>
    <row r="88" spans="1:15" x14ac:dyDescent="0.25">
      <c r="A88" s="59" t="s">
        <v>1402</v>
      </c>
      <c r="B88" s="211" t="s">
        <v>568</v>
      </c>
      <c r="C88" s="210" t="s">
        <v>1454</v>
      </c>
      <c r="D88" s="68">
        <f>IFERROR(IF(OR($B88="",$B88="No CAS"),INDEX('DEQ Pollutant List'!$A$7:$A$614,MATCH($C88,'DEQ Pollutant List'!$C$7:$C$614,0)),INDEX('DEQ Pollutant List'!$A$7:$A$614,MATCH($B88,'DEQ Pollutant List'!$B$7:$B$614,0))),"")</f>
        <v>316</v>
      </c>
      <c r="E88" s="76"/>
      <c r="F88" s="212">
        <v>9.9000000000000005E-7</v>
      </c>
      <c r="G88" s="212">
        <v>9.9000000000000005E-7</v>
      </c>
      <c r="H88" s="79" t="s">
        <v>1482</v>
      </c>
      <c r="I88" s="213" t="s">
        <v>1485</v>
      </c>
      <c r="J88" s="77"/>
      <c r="K88" s="214">
        <f>'2. Emissions Units &amp; Activities'!I$15*$F88</f>
        <v>3.0596227200000001</v>
      </c>
      <c r="L88" s="214">
        <f>'2. Emissions Units &amp; Activities'!J$15*$F88</f>
        <v>3.0596227200000001</v>
      </c>
      <c r="M88" s="77"/>
      <c r="N88" s="214">
        <f>'2. Emissions Units &amp; Activities'!L$15*$G88</f>
        <v>8.3825280000000019E-3</v>
      </c>
      <c r="O88" s="214">
        <f>'2. Emissions Units &amp; Activities'!M$15*$G88</f>
        <v>8.3825280000000019E-3</v>
      </c>
    </row>
    <row r="89" spans="1:15" x14ac:dyDescent="0.25">
      <c r="A89" s="59" t="s">
        <v>1402</v>
      </c>
      <c r="B89" s="211" t="s">
        <v>573</v>
      </c>
      <c r="C89" s="210" t="s">
        <v>574</v>
      </c>
      <c r="D89" s="68">
        <f>IFERROR(IF(OR($B89="",$B89="No CAS"),INDEX('DEQ Pollutant List'!$A$7:$A$614,MATCH($C89,'DEQ Pollutant List'!$C$7:$C$614,0)),INDEX('DEQ Pollutant List'!$A$7:$A$614,MATCH($B89,'DEQ Pollutant List'!$B$7:$B$614,0))),"")</f>
        <v>321</v>
      </c>
      <c r="E89" s="76"/>
      <c r="F89" s="212">
        <v>8.3000000000000001E-4</v>
      </c>
      <c r="G89" s="212">
        <v>8.3000000000000001E-4</v>
      </c>
      <c r="H89" s="79" t="s">
        <v>1482</v>
      </c>
      <c r="I89" s="213" t="s">
        <v>1485</v>
      </c>
      <c r="J89" s="77"/>
      <c r="K89" s="214">
        <f>'2. Emissions Units &amp; Activities'!I$15*$F89</f>
        <v>2565.1382400000002</v>
      </c>
      <c r="L89" s="214">
        <f>'2. Emissions Units &amp; Activities'!J$15*$F89</f>
        <v>2565.1382400000002</v>
      </c>
      <c r="M89" s="77"/>
      <c r="N89" s="214">
        <f>'2. Emissions Units &amp; Activities'!L$15*$G89</f>
        <v>7.0277760000000002</v>
      </c>
      <c r="O89" s="214">
        <f>'2. Emissions Units &amp; Activities'!M$15*$G89</f>
        <v>7.0277760000000002</v>
      </c>
    </row>
    <row r="90" spans="1:15" x14ac:dyDescent="0.25">
      <c r="A90" s="59" t="s">
        <v>1402</v>
      </c>
      <c r="B90" s="211" t="s">
        <v>1087</v>
      </c>
      <c r="C90" s="210" t="s">
        <v>1455</v>
      </c>
      <c r="D90" s="68">
        <f>IFERROR(IF(OR($B90="",$B90="No CAS"),INDEX('DEQ Pollutant List'!$A$7:$A$614,MATCH($C90,'DEQ Pollutant List'!$C$7:$C$614,0)),INDEX('DEQ Pollutant List'!$A$7:$A$614,MATCH($B90,'DEQ Pollutant List'!$B$7:$B$614,0))),"")</f>
        <v>326</v>
      </c>
      <c r="E90" s="76"/>
      <c r="F90" s="212">
        <v>6.3999999999999997E-5</v>
      </c>
      <c r="G90" s="212">
        <v>6.3999999999999997E-5</v>
      </c>
      <c r="H90" s="79" t="s">
        <v>1482</v>
      </c>
      <c r="I90" s="213" t="s">
        <v>1485</v>
      </c>
      <c r="J90" s="77"/>
      <c r="K90" s="214">
        <f>'2. Emissions Units &amp; Activities'!I$15*$F90</f>
        <v>197.793792</v>
      </c>
      <c r="L90" s="214">
        <f>'2. Emissions Units &amp; Activities'!J$15*$F90</f>
        <v>197.793792</v>
      </c>
      <c r="M90" s="77"/>
      <c r="N90" s="214">
        <f>'2. Emissions Units &amp; Activities'!L$15*$G90</f>
        <v>0.54190080000000007</v>
      </c>
      <c r="O90" s="214">
        <f>'2. Emissions Units &amp; Activities'!M$15*$G90</f>
        <v>0.54190080000000007</v>
      </c>
    </row>
    <row r="91" spans="1:15" x14ac:dyDescent="0.25">
      <c r="A91" s="59" t="s">
        <v>1402</v>
      </c>
      <c r="B91" s="211" t="s">
        <v>228</v>
      </c>
      <c r="C91" s="210" t="s">
        <v>1456</v>
      </c>
      <c r="D91" s="68">
        <f>IFERROR(IF(OR($B91="",$B91="No CAS"),INDEX('DEQ Pollutant List'!$A$7:$A$614,MATCH($C91,'DEQ Pollutant List'!$C$7:$C$614,0)),INDEX('DEQ Pollutant List'!$A$7:$A$614,MATCH($B91,'DEQ Pollutant List'!$B$7:$B$614,0))),"")</f>
        <v>325</v>
      </c>
      <c r="E91" s="76"/>
      <c r="F91" s="212">
        <v>4.0000000000000003E-5</v>
      </c>
      <c r="G91" s="212">
        <v>4.0000000000000003E-5</v>
      </c>
      <c r="H91" s="79" t="s">
        <v>1482</v>
      </c>
      <c r="I91" s="213" t="s">
        <v>1485</v>
      </c>
      <c r="J91" s="77"/>
      <c r="K91" s="214">
        <f>'2. Emissions Units &amp; Activities'!I$15*$F91</f>
        <v>123.62112</v>
      </c>
      <c r="L91" s="214">
        <f>'2. Emissions Units &amp; Activities'!J$15*$F91</f>
        <v>123.62112</v>
      </c>
      <c r="M91" s="77"/>
      <c r="N91" s="214">
        <f>'2. Emissions Units &amp; Activities'!L$15*$G91</f>
        <v>0.33868800000000004</v>
      </c>
      <c r="O91" s="214">
        <f>'2. Emissions Units &amp; Activities'!M$15*$G91</f>
        <v>0.33868800000000004</v>
      </c>
    </row>
    <row r="92" spans="1:15" x14ac:dyDescent="0.25">
      <c r="A92" s="59" t="s">
        <v>1402</v>
      </c>
      <c r="B92" s="211" t="s">
        <v>344</v>
      </c>
      <c r="C92" s="210" t="s">
        <v>1457</v>
      </c>
      <c r="D92" s="68">
        <f>IFERROR(IF(OR($B92="",$B92="No CAS"),INDEX('DEQ Pollutant List'!$A$7:$A$614,MATCH($C92,'DEQ Pollutant List'!$C$7:$C$614,0)),INDEX('DEQ Pollutant List'!$A$7:$A$614,MATCH($B92,'DEQ Pollutant List'!$B$7:$B$614,0))),"")</f>
        <v>328</v>
      </c>
      <c r="E92" s="76"/>
      <c r="F92" s="212">
        <v>5.4000000000000001E-4</v>
      </c>
      <c r="G92" s="212">
        <v>5.4000000000000001E-4</v>
      </c>
      <c r="H92" s="79" t="s">
        <v>1482</v>
      </c>
      <c r="I92" s="213" t="s">
        <v>1485</v>
      </c>
      <c r="J92" s="77"/>
      <c r="K92" s="214">
        <f>'2. Emissions Units &amp; Activities'!I$15*$F92</f>
        <v>1668.8851199999999</v>
      </c>
      <c r="L92" s="214">
        <f>'2. Emissions Units &amp; Activities'!J$15*$F92</f>
        <v>1668.8851199999999</v>
      </c>
      <c r="M92" s="77"/>
      <c r="N92" s="214">
        <f>'2. Emissions Units &amp; Activities'!L$15*$G92</f>
        <v>4.5722880000000004</v>
      </c>
      <c r="O92" s="214">
        <f>'2. Emissions Units &amp; Activities'!M$15*$G92</f>
        <v>4.5722880000000004</v>
      </c>
    </row>
    <row r="93" spans="1:15" x14ac:dyDescent="0.25">
      <c r="A93" s="59" t="s">
        <v>1402</v>
      </c>
      <c r="B93" s="211" t="s">
        <v>149</v>
      </c>
      <c r="C93" s="210" t="s">
        <v>1458</v>
      </c>
      <c r="D93" s="68">
        <f>IFERROR(IF(OR($B93="",$B93="No CAS"),INDEX('DEQ Pollutant List'!$A$7:$A$614,MATCH($C93,'DEQ Pollutant List'!$C$7:$C$614,0)),INDEX('DEQ Pollutant List'!$A$7:$A$614,MATCH($B93,'DEQ Pollutant List'!$B$7:$B$614,0))),"")</f>
        <v>333</v>
      </c>
      <c r="E93" s="76"/>
      <c r="F93" s="212">
        <v>9.0999999999999993E-6</v>
      </c>
      <c r="G93" s="212">
        <v>9.0999999999999993E-6</v>
      </c>
      <c r="H93" s="79" t="s">
        <v>1482</v>
      </c>
      <c r="I93" s="213" t="s">
        <v>1485</v>
      </c>
      <c r="J93" s="77"/>
      <c r="K93" s="214">
        <f>'2. Emissions Units &amp; Activities'!I$15*$F93</f>
        <v>28.123804799999998</v>
      </c>
      <c r="L93" s="214">
        <f>'2. Emissions Units &amp; Activities'!J$15*$F93</f>
        <v>28.123804799999998</v>
      </c>
      <c r="M93" s="77"/>
      <c r="N93" s="214">
        <f>'2. Emissions Units &amp; Activities'!L$15*$G93</f>
        <v>7.7051519999999998E-2</v>
      </c>
      <c r="O93" s="214">
        <f>'2. Emissions Units &amp; Activities'!M$15*$G93</f>
        <v>7.7051519999999998E-2</v>
      </c>
    </row>
    <row r="94" spans="1:15" x14ac:dyDescent="0.25">
      <c r="A94" s="59" t="s">
        <v>1402</v>
      </c>
      <c r="B94" s="211" t="s">
        <v>597</v>
      </c>
      <c r="C94" s="210" t="s">
        <v>1459</v>
      </c>
      <c r="D94" s="68">
        <f>IFERROR(IF(OR($B94="",$B94="No CAS"),INDEX('DEQ Pollutant List'!$A$7:$A$614,MATCH($C94,'DEQ Pollutant List'!$C$7:$C$614,0)),INDEX('DEQ Pollutant List'!$A$7:$A$614,MATCH($B94,'DEQ Pollutant List'!$B$7:$B$614,0))),"")</f>
        <v>337</v>
      </c>
      <c r="E94" s="76"/>
      <c r="F94" s="212">
        <v>2.3E-5</v>
      </c>
      <c r="G94" s="212">
        <v>2.3E-5</v>
      </c>
      <c r="H94" s="79" t="s">
        <v>1482</v>
      </c>
      <c r="I94" s="213" t="s">
        <v>1485</v>
      </c>
      <c r="J94" s="77"/>
      <c r="K94" s="214">
        <f>'2. Emissions Units &amp; Activities'!I$15*$F94</f>
        <v>71.082144</v>
      </c>
      <c r="L94" s="214">
        <f>'2. Emissions Units &amp; Activities'!J$15*$F94</f>
        <v>71.082144</v>
      </c>
      <c r="M94" s="77"/>
      <c r="N94" s="214">
        <f>'2. Emissions Units &amp; Activities'!L$15*$G94</f>
        <v>0.19474560000000002</v>
      </c>
      <c r="O94" s="214">
        <f>'2. Emissions Units &amp; Activities'!M$15*$G94</f>
        <v>0.19474560000000002</v>
      </c>
    </row>
    <row r="95" spans="1:15" x14ac:dyDescent="0.25">
      <c r="A95" s="59" t="s">
        <v>1402</v>
      </c>
      <c r="B95" s="211" t="s">
        <v>929</v>
      </c>
      <c r="C95" s="210" t="s">
        <v>1460</v>
      </c>
      <c r="D95" s="68">
        <f>IFERROR(IF(OR($B95="",$B95="No CAS"),INDEX('DEQ Pollutant List'!$A$7:$A$614,MATCH($C95,'DEQ Pollutant List'!$C$7:$C$614,0)),INDEX('DEQ Pollutant List'!$A$7:$A$614,MATCH($B95,'DEQ Pollutant List'!$B$7:$B$614,0))),"")</f>
        <v>427</v>
      </c>
      <c r="E95" s="76"/>
      <c r="F95" s="212">
        <v>3.1665062560153991E-8</v>
      </c>
      <c r="G95" s="212">
        <v>3.1665062560153991E-8</v>
      </c>
      <c r="H95" s="79" t="s">
        <v>1482</v>
      </c>
      <c r="I95" s="213" t="s">
        <v>1483</v>
      </c>
      <c r="J95" s="77"/>
      <c r="K95" s="214">
        <f>'2. Emissions Units &amp; Activities'!I$15*$F95</f>
        <v>9.7861762463907598E-2</v>
      </c>
      <c r="L95" s="214">
        <f>'2. Emissions Units &amp; Activities'!J$15*$F95</f>
        <v>9.7861762463907598E-2</v>
      </c>
      <c r="M95" s="77"/>
      <c r="N95" s="214">
        <f>'2. Emissions Units &amp; Activities'!L$15*$G95</f>
        <v>2.6811441770933589E-4</v>
      </c>
      <c r="O95" s="214">
        <f>'2. Emissions Units &amp; Activities'!M$15*$G95</f>
        <v>2.6811441770933589E-4</v>
      </c>
    </row>
    <row r="96" spans="1:15" x14ac:dyDescent="0.25">
      <c r="A96" s="59" t="s">
        <v>1402</v>
      </c>
      <c r="B96" s="211" t="s">
        <v>632</v>
      </c>
      <c r="C96" s="210" t="s">
        <v>633</v>
      </c>
      <c r="D96" s="68">
        <f>IFERROR(IF(OR($B96="",$B96="No CAS"),INDEX('DEQ Pollutant List'!$A$7:$A$614,MATCH($C96,'DEQ Pollutant List'!$C$7:$C$614,0)),INDEX('DEQ Pollutant List'!$A$7:$A$614,MATCH($B96,'DEQ Pollutant List'!$B$7:$B$614,0))),"")</f>
        <v>428</v>
      </c>
      <c r="E96" s="76"/>
      <c r="F96" s="212">
        <v>1.6000000000000001E-4</v>
      </c>
      <c r="G96" s="212">
        <v>1.6000000000000001E-4</v>
      </c>
      <c r="H96" s="79" t="s">
        <v>1482</v>
      </c>
      <c r="I96" s="213" t="s">
        <v>1485</v>
      </c>
      <c r="J96" s="77"/>
      <c r="K96" s="214">
        <f>'2. Emissions Units &amp; Activities'!I$15*$F96</f>
        <v>494.48448000000002</v>
      </c>
      <c r="L96" s="214">
        <f>'2. Emissions Units &amp; Activities'!J$15*$F96</f>
        <v>494.48448000000002</v>
      </c>
      <c r="M96" s="77"/>
      <c r="N96" s="214">
        <f>'2. Emissions Units &amp; Activities'!L$15*$G96</f>
        <v>1.3547520000000002</v>
      </c>
      <c r="O96" s="214">
        <f>'2. Emissions Units &amp; Activities'!M$15*$G96</f>
        <v>1.3547520000000002</v>
      </c>
    </row>
    <row r="97" spans="1:15" x14ac:dyDescent="0.25">
      <c r="A97" s="59" t="s">
        <v>1402</v>
      </c>
      <c r="B97" s="211" t="s">
        <v>634</v>
      </c>
      <c r="C97" s="210" t="s">
        <v>1461</v>
      </c>
      <c r="D97" s="68">
        <f>IFERROR(IF(OR($B97="",$B97="No CAS"),INDEX('DEQ Pollutant List'!$A$7:$A$614,MATCH($C97,'DEQ Pollutant List'!$C$7:$C$614,0)),INDEX('DEQ Pollutant List'!$A$7:$A$614,MATCH($B97,'DEQ Pollutant List'!$B$7:$B$614,0))),"")</f>
        <v>364</v>
      </c>
      <c r="E97" s="76"/>
      <c r="F97" s="212">
        <v>2.9000000000000002E-6</v>
      </c>
      <c r="G97" s="212">
        <v>2.9000000000000002E-6</v>
      </c>
      <c r="H97" s="79" t="s">
        <v>1482</v>
      </c>
      <c r="I97" s="213" t="s">
        <v>1485</v>
      </c>
      <c r="J97" s="77"/>
      <c r="K97" s="214">
        <f>'2. Emissions Units &amp; Activities'!I$15*$F97</f>
        <v>8.9625312000000008</v>
      </c>
      <c r="L97" s="214">
        <f>'2. Emissions Units &amp; Activities'!J$15*$F97</f>
        <v>8.9625312000000008</v>
      </c>
      <c r="M97" s="77"/>
      <c r="N97" s="214">
        <f>'2. Emissions Units &amp; Activities'!L$15*$G97</f>
        <v>2.4554880000000005E-2</v>
      </c>
      <c r="O97" s="214">
        <f>'2. Emissions Units &amp; Activities'!M$15*$G97</f>
        <v>2.4554880000000005E-2</v>
      </c>
    </row>
    <row r="98" spans="1:15" x14ac:dyDescent="0.25">
      <c r="A98" s="59" t="s">
        <v>1402</v>
      </c>
      <c r="B98" s="211" t="s">
        <v>686</v>
      </c>
      <c r="C98" s="210" t="s">
        <v>687</v>
      </c>
      <c r="D98" s="68">
        <f>IFERROR(IF(OR($B98="",$B98="No CAS"),INDEX('DEQ Pollutant List'!$A$7:$A$614,MATCH($C98,'DEQ Pollutant List'!$C$7:$C$614,0)),INDEX('DEQ Pollutant List'!$A$7:$A$614,MATCH($B98,'DEQ Pollutant List'!$B$7:$B$614,0))),"")</f>
        <v>388</v>
      </c>
      <c r="E98" s="76"/>
      <c r="F98" s="212">
        <v>3.3000000000000002E-7</v>
      </c>
      <c r="G98" s="212">
        <v>3.3000000000000002E-7</v>
      </c>
      <c r="H98" s="79" t="s">
        <v>1482</v>
      </c>
      <c r="I98" s="213" t="s">
        <v>1485</v>
      </c>
      <c r="J98" s="77"/>
      <c r="K98" s="214">
        <f>'2. Emissions Units &amp; Activities'!I$15*$F98</f>
        <v>1.01987424</v>
      </c>
      <c r="L98" s="214">
        <f>'2. Emissions Units &amp; Activities'!J$15*$F98</f>
        <v>1.01987424</v>
      </c>
      <c r="M98" s="77"/>
      <c r="N98" s="214">
        <f>'2. Emissions Units &amp; Activities'!L$15*$G98</f>
        <v>2.7941760000000002E-3</v>
      </c>
      <c r="O98" s="214">
        <f>'2. Emissions Units &amp; Activities'!M$15*$G98</f>
        <v>2.7941760000000002E-3</v>
      </c>
    </row>
    <row r="99" spans="1:15" x14ac:dyDescent="0.25">
      <c r="A99" s="59" t="s">
        <v>1402</v>
      </c>
      <c r="B99" s="211"/>
      <c r="C99" s="210" t="s">
        <v>1462</v>
      </c>
      <c r="D99" s="68" t="str">
        <f>IFERROR(IF(OR($B99="",$B99="No CAS"),INDEX('DEQ Pollutant List'!$A$7:$A$614,MATCH($C99,'DEQ Pollutant List'!$C$7:$C$614,0)),INDEX('DEQ Pollutant List'!$A$7:$A$614,MATCH($B99,'DEQ Pollutant List'!$B$7:$B$614,0))),"")</f>
        <v/>
      </c>
      <c r="E99" s="76"/>
      <c r="F99" s="212">
        <v>3.1087584215591922E-11</v>
      </c>
      <c r="G99" s="212">
        <v>3.1087584215591922E-11</v>
      </c>
      <c r="H99" s="79" t="s">
        <v>1482</v>
      </c>
      <c r="I99" s="213" t="s">
        <v>1483</v>
      </c>
      <c r="J99" s="77"/>
      <c r="K99" s="214">
        <f>'2. Emissions Units &amp; Activities'!I$15*$F99</f>
        <v>9.6077049470644874E-5</v>
      </c>
      <c r="L99" s="214">
        <f>'2. Emissions Units &amp; Activities'!J$15*$F99</f>
        <v>9.6077049470644874E-5</v>
      </c>
      <c r="M99" s="77"/>
      <c r="N99" s="214">
        <f>'2. Emissions Units &amp; Activities'!L$15*$G99</f>
        <v>2.6322479307025997E-7</v>
      </c>
      <c r="O99" s="214">
        <f>'2. Emissions Units &amp; Activities'!M$15*$G99</f>
        <v>2.6322479307025997E-7</v>
      </c>
    </row>
    <row r="100" spans="1:15" x14ac:dyDescent="0.25">
      <c r="A100" s="59" t="s">
        <v>1402</v>
      </c>
      <c r="B100" s="211"/>
      <c r="C100" s="210" t="s">
        <v>1463</v>
      </c>
      <c r="D100" s="68" t="str">
        <f>IFERROR(IF(OR($B100="",$B100="No CAS"),INDEX('DEQ Pollutant List'!$A$7:$A$614,MATCH($C100,'DEQ Pollutant List'!$C$7:$C$614,0)),INDEX('DEQ Pollutant List'!$A$7:$A$614,MATCH($B100,'DEQ Pollutant List'!$B$7:$B$614,0))),"")</f>
        <v/>
      </c>
      <c r="E100" s="76"/>
      <c r="F100" s="212">
        <v>8.4408084696823872E-10</v>
      </c>
      <c r="G100" s="212">
        <v>8.4408084696823872E-10</v>
      </c>
      <c r="H100" s="79" t="s">
        <v>1482</v>
      </c>
      <c r="I100" s="213" t="s">
        <v>1483</v>
      </c>
      <c r="J100" s="77"/>
      <c r="K100" s="214">
        <f>'2. Emissions Units &amp; Activities'!I$15*$F100</f>
        <v>2.6086554918190569E-3</v>
      </c>
      <c r="L100" s="214">
        <f>'2. Emissions Units &amp; Activities'!J$15*$F100</f>
        <v>2.6086554918190569E-3</v>
      </c>
      <c r="M100" s="77"/>
      <c r="N100" s="214">
        <f>'2. Emissions Units &amp; Activities'!L$15*$G100</f>
        <v>7.1470013474494715E-6</v>
      </c>
      <c r="O100" s="214">
        <f>'2. Emissions Units &amp; Activities'!M$15*$G100</f>
        <v>7.1470013474494715E-6</v>
      </c>
    </row>
    <row r="101" spans="1:15" x14ac:dyDescent="0.25">
      <c r="A101" s="59" t="s">
        <v>1402</v>
      </c>
      <c r="B101" s="211"/>
      <c r="C101" s="210" t="s">
        <v>1464</v>
      </c>
      <c r="D101" s="68" t="str">
        <f>IFERROR(IF(OR($B101="",$B101="No CAS"),INDEX('DEQ Pollutant List'!$A$7:$A$614,MATCH($C101,'DEQ Pollutant List'!$C$7:$C$614,0)),INDEX('DEQ Pollutant List'!$A$7:$A$614,MATCH($B101,'DEQ Pollutant List'!$B$7:$B$614,0))),"")</f>
        <v/>
      </c>
      <c r="E101" s="76"/>
      <c r="F101" s="212">
        <v>1.2223291626564004E-10</v>
      </c>
      <c r="G101" s="212">
        <v>1.2223291626564004E-10</v>
      </c>
      <c r="H101" s="79" t="s">
        <v>1482</v>
      </c>
      <c r="I101" s="213" t="s">
        <v>1483</v>
      </c>
      <c r="J101" s="77"/>
      <c r="K101" s="214">
        <f>'2. Emissions Units &amp; Activities'!I$15*$F101</f>
        <v>3.7776425024061599E-4</v>
      </c>
      <c r="L101" s="214">
        <f>'2. Emissions Units &amp; Activities'!J$15*$F101</f>
        <v>3.7776425024061599E-4</v>
      </c>
      <c r="M101" s="77"/>
      <c r="N101" s="214">
        <f>'2. Emissions Units &amp; Activities'!L$15*$G101</f>
        <v>1.0349705486044274E-6</v>
      </c>
      <c r="O101" s="214">
        <f>'2. Emissions Units &amp; Activities'!M$15*$G101</f>
        <v>1.0349705486044274E-6</v>
      </c>
    </row>
    <row r="102" spans="1:15" x14ac:dyDescent="0.25">
      <c r="A102" s="59" t="s">
        <v>1402</v>
      </c>
      <c r="B102" s="211"/>
      <c r="C102" s="210" t="s">
        <v>1465</v>
      </c>
      <c r="D102" s="68" t="str">
        <f>IFERROR(IF(OR($B102="",$B102="No CAS"),INDEX('DEQ Pollutant List'!$A$7:$A$614,MATCH($C102,'DEQ Pollutant List'!$C$7:$C$614,0)),INDEX('DEQ Pollutant List'!$A$7:$A$614,MATCH($B102,'DEQ Pollutant List'!$B$7:$B$614,0))),"")</f>
        <v/>
      </c>
      <c r="E102" s="76"/>
      <c r="F102" s="212">
        <v>4.9470644850818095E-10</v>
      </c>
      <c r="G102" s="212">
        <v>4.9470644850818095E-10</v>
      </c>
      <c r="H102" s="79" t="s">
        <v>1482</v>
      </c>
      <c r="I102" s="213" t="s">
        <v>1483</v>
      </c>
      <c r="J102" s="77"/>
      <c r="K102" s="214">
        <f>'2. Emissions Units &amp; Activities'!I$15*$F102</f>
        <v>1.5289041308950914E-3</v>
      </c>
      <c r="L102" s="214">
        <f>'2. Emissions Units &amp; Activities'!J$15*$F102</f>
        <v>1.5289041308950914E-3</v>
      </c>
      <c r="M102" s="77"/>
      <c r="N102" s="214">
        <f>'2. Emissions Units &amp; Activities'!L$15*$G102</f>
        <v>4.1887784408084702E-6</v>
      </c>
      <c r="O102" s="214">
        <f>'2. Emissions Units &amp; Activities'!M$15*$G102</f>
        <v>4.1887784408084702E-6</v>
      </c>
    </row>
    <row r="103" spans="1:15" x14ac:dyDescent="0.25">
      <c r="A103" s="59" t="s">
        <v>1402</v>
      </c>
      <c r="B103" s="211"/>
      <c r="C103" s="210" t="s">
        <v>1466</v>
      </c>
      <c r="D103" s="68" t="str">
        <f>IFERROR(IF(OR($B103="",$B103="No CAS"),INDEX('DEQ Pollutant List'!$A$7:$A$614,MATCH($C103,'DEQ Pollutant List'!$C$7:$C$614,0)),INDEX('DEQ Pollutant List'!$A$7:$A$614,MATCH($B103,'DEQ Pollutant List'!$B$7:$B$614,0))),"")</f>
        <v/>
      </c>
      <c r="E103" s="76"/>
      <c r="F103" s="212">
        <v>1.1068334937439845E-9</v>
      </c>
      <c r="G103" s="212">
        <v>1.1068334937439845E-9</v>
      </c>
      <c r="H103" s="79" t="s">
        <v>1482</v>
      </c>
      <c r="I103" s="213" t="s">
        <v>1483</v>
      </c>
      <c r="J103" s="77"/>
      <c r="K103" s="214">
        <f>'2. Emissions Units &amp; Activities'!I$15*$F103</f>
        <v>3.420699903753609E-3</v>
      </c>
      <c r="L103" s="214">
        <f>'2. Emissions Units &amp; Activities'!J$15*$F103</f>
        <v>3.420699903753609E-3</v>
      </c>
      <c r="M103" s="77"/>
      <c r="N103" s="214">
        <f>'2. Emissions Units &amp; Activities'!L$15*$G103</f>
        <v>9.3717805582290671E-6</v>
      </c>
      <c r="O103" s="214">
        <f>'2. Emissions Units &amp; Activities'!M$15*$G103</f>
        <v>9.3717805582290671E-6</v>
      </c>
    </row>
    <row r="104" spans="1:15" x14ac:dyDescent="0.25">
      <c r="A104" s="59" t="s">
        <v>1402</v>
      </c>
      <c r="B104" s="211"/>
      <c r="C104" s="210" t="s">
        <v>1467</v>
      </c>
      <c r="D104" s="68" t="str">
        <f>IFERROR(IF(OR($B104="",$B104="No CAS"),INDEX('DEQ Pollutant List'!$A$7:$A$614,MATCH($C104,'DEQ Pollutant List'!$C$7:$C$614,0)),INDEX('DEQ Pollutant List'!$A$7:$A$614,MATCH($B104,'DEQ Pollutant List'!$B$7:$B$614,0))),"")</f>
        <v/>
      </c>
      <c r="E104" s="76"/>
      <c r="F104" s="212">
        <v>2.7430221366698746E-9</v>
      </c>
      <c r="G104" s="212">
        <v>2.7430221366698746E-9</v>
      </c>
      <c r="H104" s="79" t="s">
        <v>1482</v>
      </c>
      <c r="I104" s="213" t="s">
        <v>1483</v>
      </c>
      <c r="J104" s="77"/>
      <c r="K104" s="214">
        <f>'2. Emissions Units &amp; Activities'!I$15*$F104</f>
        <v>8.4773867179980741E-3</v>
      </c>
      <c r="L104" s="214">
        <f>'2. Emissions Units &amp; Activities'!J$15*$F104</f>
        <v>8.4773867179980741E-3</v>
      </c>
      <c r="M104" s="77"/>
      <c r="N104" s="214">
        <f>'2. Emissions Units &amp; Activities'!L$15*$G104</f>
        <v>2.3225717035611163E-5</v>
      </c>
      <c r="O104" s="214">
        <f>'2. Emissions Units &amp; Activities'!M$15*$G104</f>
        <v>2.3225717035611163E-5</v>
      </c>
    </row>
    <row r="105" spans="1:15" x14ac:dyDescent="0.25">
      <c r="A105" s="59" t="s">
        <v>1402</v>
      </c>
      <c r="B105" s="211"/>
      <c r="C105" s="210" t="s">
        <v>1468</v>
      </c>
      <c r="D105" s="68" t="str">
        <f>IFERROR(IF(OR($B105="",$B105="No CAS"),INDEX('DEQ Pollutant List'!$A$7:$A$614,MATCH($C105,'DEQ Pollutant List'!$C$7:$C$614,0)),INDEX('DEQ Pollutant List'!$A$7:$A$614,MATCH($B105,'DEQ Pollutant List'!$B$7:$B$614,0))),"")</f>
        <v/>
      </c>
      <c r="E105" s="76"/>
      <c r="F105" s="212">
        <v>3.0413859480269488E-9</v>
      </c>
      <c r="G105" s="212">
        <v>3.0413859480269488E-9</v>
      </c>
      <c r="H105" s="79" t="s">
        <v>1482</v>
      </c>
      <c r="I105" s="213" t="s">
        <v>1483</v>
      </c>
      <c r="J105" s="77"/>
      <c r="K105" s="214">
        <f>'2. Emissions Units &amp; Activities'!I$15*$F105</f>
        <v>9.3994884311838292E-3</v>
      </c>
      <c r="L105" s="214">
        <f>'2. Emissions Units &amp; Activities'!J$15*$F105</f>
        <v>9.3994884311838292E-3</v>
      </c>
      <c r="M105" s="77"/>
      <c r="N105" s="214">
        <f>'2. Emissions Units &amp; Activities'!L$15*$G105</f>
        <v>2.5752023099133781E-5</v>
      </c>
      <c r="O105" s="214">
        <f>'2. Emissions Units &amp; Activities'!M$15*$G105</f>
        <v>2.5752023099133781E-5</v>
      </c>
    </row>
    <row r="106" spans="1:15" x14ac:dyDescent="0.25">
      <c r="A106" s="59" t="s">
        <v>1402</v>
      </c>
      <c r="B106" s="211"/>
      <c r="C106" s="210" t="s">
        <v>1469</v>
      </c>
      <c r="D106" s="68" t="str">
        <f>IFERROR(IF(OR($B106="",$B106="No CAS"),INDEX('DEQ Pollutant List'!$A$7:$A$614,MATCH($C106,'DEQ Pollutant List'!$C$7:$C$614,0)),INDEX('DEQ Pollutant List'!$A$7:$A$614,MATCH($B106,'DEQ Pollutant List'!$B$7:$B$614,0))),"")</f>
        <v/>
      </c>
      <c r="E106" s="76"/>
      <c r="F106" s="212">
        <v>1.0009624639076036E-11</v>
      </c>
      <c r="G106" s="212">
        <v>1.0009624639076036E-11</v>
      </c>
      <c r="H106" s="79" t="s">
        <v>1482</v>
      </c>
      <c r="I106" s="213" t="s">
        <v>1483</v>
      </c>
      <c r="J106" s="77"/>
      <c r="K106" s="214">
        <f>'2. Emissions Units &amp; Activities'!I$15*$F106</f>
        <v>3.0935025216554384E-5</v>
      </c>
      <c r="L106" s="214">
        <f>'2. Emissions Units &amp; Activities'!J$15*$F106</f>
        <v>3.0935025216554384E-5</v>
      </c>
      <c r="M106" s="77"/>
      <c r="N106" s="214">
        <f>'2. Emissions Units &amp; Activities'!L$15*$G106</f>
        <v>8.4753493743984619E-8</v>
      </c>
      <c r="O106" s="214">
        <f>'2. Emissions Units &amp; Activities'!M$15*$G106</f>
        <v>8.4753493743984619E-8</v>
      </c>
    </row>
    <row r="107" spans="1:15" x14ac:dyDescent="0.25">
      <c r="A107" s="59" t="s">
        <v>1402</v>
      </c>
      <c r="B107" s="211"/>
      <c r="C107" s="210" t="s">
        <v>1470</v>
      </c>
      <c r="D107" s="68" t="str">
        <f>IFERROR(IF(OR($B107="",$B107="No CAS"),INDEX('DEQ Pollutant List'!$A$7:$A$614,MATCH($C107,'DEQ Pollutant List'!$C$7:$C$614,0)),INDEX('DEQ Pollutant List'!$A$7:$A$614,MATCH($B107,'DEQ Pollutant List'!$B$7:$B$614,0))),"")</f>
        <v/>
      </c>
      <c r="E107" s="76"/>
      <c r="F107" s="212">
        <v>1.6843118383060634E-11</v>
      </c>
      <c r="G107" s="212">
        <v>1.6843118383060634E-11</v>
      </c>
      <c r="H107" s="79" t="s">
        <v>1482</v>
      </c>
      <c r="I107" s="213" t="s">
        <v>1483</v>
      </c>
      <c r="J107" s="77"/>
      <c r="K107" s="214">
        <f>'2. Emissions Units &amp; Activities'!I$15*$F107</f>
        <v>5.2054128970163616E-5</v>
      </c>
      <c r="L107" s="214">
        <f>'2. Emissions Units &amp; Activities'!J$15*$F107</f>
        <v>5.2054128970163616E-5</v>
      </c>
      <c r="M107" s="77"/>
      <c r="N107" s="214">
        <f>'2. Emissions Units &amp; Activities'!L$15*$G107</f>
        <v>1.4261405197305102E-7</v>
      </c>
      <c r="O107" s="214">
        <f>'2. Emissions Units &amp; Activities'!M$15*$G107</f>
        <v>1.4261405197305102E-7</v>
      </c>
    </row>
    <row r="108" spans="1:15" x14ac:dyDescent="0.25">
      <c r="A108" s="59" t="s">
        <v>1402</v>
      </c>
      <c r="B108" s="211" t="s">
        <v>790</v>
      </c>
      <c r="C108" s="210" t="s">
        <v>1471</v>
      </c>
      <c r="D108" s="68">
        <f>IFERROR(IF(OR($B108="",$B108="No CAS"),INDEX('DEQ Pollutant List'!$A$7:$A$614,MATCH($C108,'DEQ Pollutant List'!$C$7:$C$614,0)),INDEX('DEQ Pollutant List'!$A$7:$A$614,MATCH($B108,'DEQ Pollutant List'!$B$7:$B$614,0))),"")</f>
        <v>456</v>
      </c>
      <c r="E108" s="76"/>
      <c r="F108" s="212">
        <f>SUM(F99:F107)</f>
        <v>8.4102021174205978E-9</v>
      </c>
      <c r="G108" s="212">
        <f>SUM(G99:G107)</f>
        <v>8.4102021174205978E-9</v>
      </c>
      <c r="H108" s="79" t="s">
        <v>1482</v>
      </c>
      <c r="I108" s="213" t="s">
        <v>1483</v>
      </c>
      <c r="J108" s="77"/>
      <c r="K108" s="214">
        <f>'2. Emissions Units &amp; Activities'!I$15*$F108</f>
        <v>2.5991965129547646E-2</v>
      </c>
      <c r="L108" s="214">
        <f>'2. Emissions Units &amp; Activities'!J$15*$F108</f>
        <v>2.5991965129547646E-2</v>
      </c>
      <c r="M108" s="77"/>
      <c r="N108" s="214">
        <f>'2. Emissions Units &amp; Activities'!L$15*$G108</f>
        <v>7.1210863368623695E-5</v>
      </c>
      <c r="O108" s="214">
        <f>'2. Emissions Units &amp; Activities'!M$15*$G108</f>
        <v>7.1210863368623695E-5</v>
      </c>
    </row>
    <row r="109" spans="1:15" x14ac:dyDescent="0.25">
      <c r="A109" s="59" t="s">
        <v>1402</v>
      </c>
      <c r="B109" s="211" t="s">
        <v>727</v>
      </c>
      <c r="C109" s="210" t="s">
        <v>728</v>
      </c>
      <c r="D109" s="68">
        <f>IFERROR(IF(OR($B109="",$B109="No CAS"),INDEX('DEQ Pollutant List'!$A$7:$A$614,MATCH($C109,'DEQ Pollutant List'!$C$7:$C$614,0)),INDEX('DEQ Pollutant List'!$A$7:$A$614,MATCH($B109,'DEQ Pollutant List'!$B$7:$B$614,0))),"")</f>
        <v>124</v>
      </c>
      <c r="E109" s="76"/>
      <c r="F109" s="212">
        <v>4.6000000000000002E-8</v>
      </c>
      <c r="G109" s="212">
        <v>4.6000000000000002E-8</v>
      </c>
      <c r="H109" s="79" t="s">
        <v>1482</v>
      </c>
      <c r="I109" s="213" t="s">
        <v>1485</v>
      </c>
      <c r="J109" s="77"/>
      <c r="K109" s="214">
        <f>'2. Emissions Units &amp; Activities'!I$15*$F109</f>
        <v>0.142164288</v>
      </c>
      <c r="L109" s="214">
        <f>'2. Emissions Units &amp; Activities'!J$15*$F109</f>
        <v>0.142164288</v>
      </c>
      <c r="M109" s="77"/>
      <c r="N109" s="214">
        <f>'2. Emissions Units &amp; Activities'!L$15*$G109</f>
        <v>3.8949120000000007E-4</v>
      </c>
      <c r="O109" s="214">
        <f>'2. Emissions Units &amp; Activities'!M$15*$G109</f>
        <v>3.8949120000000007E-4</v>
      </c>
    </row>
    <row r="110" spans="1:15" x14ac:dyDescent="0.25">
      <c r="A110" s="59" t="s">
        <v>1402</v>
      </c>
      <c r="B110" s="211" t="s">
        <v>1045</v>
      </c>
      <c r="C110" s="210" t="s">
        <v>1472</v>
      </c>
      <c r="D110" s="68">
        <f>IFERROR(IF(OR($B110="",$B110="No CAS"),INDEX('DEQ Pollutant List'!$A$7:$A$614,MATCH($C110,'DEQ Pollutant List'!$C$7:$C$614,0)),INDEX('DEQ Pollutant List'!$A$7:$A$614,MATCH($B110,'DEQ Pollutant List'!$B$7:$B$614,0))),"")</f>
        <v>488</v>
      </c>
      <c r="E110" s="76"/>
      <c r="F110" s="212">
        <v>5.1999999999999997E-5</v>
      </c>
      <c r="G110" s="212">
        <v>5.1999999999999997E-5</v>
      </c>
      <c r="H110" s="79" t="s">
        <v>1482</v>
      </c>
      <c r="I110" s="213" t="s">
        <v>1485</v>
      </c>
      <c r="J110" s="77"/>
      <c r="K110" s="214">
        <f>'2. Emissions Units &amp; Activities'!I$15*$F110</f>
        <v>160.70745599999998</v>
      </c>
      <c r="L110" s="214">
        <f>'2. Emissions Units &amp; Activities'!J$15*$F110</f>
        <v>160.70745599999998</v>
      </c>
      <c r="M110" s="77"/>
      <c r="N110" s="214">
        <f>'2. Emissions Units &amp; Activities'!L$15*$G110</f>
        <v>0.44029440000000003</v>
      </c>
      <c r="O110" s="214">
        <f>'2. Emissions Units &amp; Activities'!M$15*$G110</f>
        <v>0.44029440000000003</v>
      </c>
    </row>
    <row r="111" spans="1:15" x14ac:dyDescent="0.25">
      <c r="A111" s="59" t="s">
        <v>1402</v>
      </c>
      <c r="B111" s="211" t="s">
        <v>931</v>
      </c>
      <c r="C111" s="210" t="s">
        <v>932</v>
      </c>
      <c r="D111" s="68">
        <f>IFERROR(IF(OR($B111="",$B111="No CAS"),INDEX('DEQ Pollutant List'!$A$7:$A$614,MATCH($C111,'DEQ Pollutant List'!$C$7:$C$614,0)),INDEX('DEQ Pollutant List'!$A$7:$A$614,MATCH($B111,'DEQ Pollutant List'!$B$7:$B$614,0))),"")</f>
        <v>429</v>
      </c>
      <c r="E111" s="76"/>
      <c r="F111" s="212">
        <v>1.0587102983638112E-9</v>
      </c>
      <c r="G111" s="212">
        <v>1.0587102983638112E-9</v>
      </c>
      <c r="H111" s="79" t="s">
        <v>1482</v>
      </c>
      <c r="I111" s="213" t="s">
        <v>1483</v>
      </c>
      <c r="J111" s="77"/>
      <c r="K111" s="214">
        <f>'2. Emissions Units &amp; Activities'!I$15*$F111</f>
        <v>3.2719738209817124E-3</v>
      </c>
      <c r="L111" s="214">
        <f>'2. Emissions Units &amp; Activities'!J$15*$F111</f>
        <v>3.2719738209817124E-3</v>
      </c>
      <c r="M111" s="77"/>
      <c r="N111" s="214">
        <f>'2. Emissions Units &amp; Activities'!L$15*$G111</f>
        <v>8.9643118383060633E-6</v>
      </c>
      <c r="O111" s="214">
        <f>'2. Emissions Units &amp; Activities'!M$15*$G111</f>
        <v>8.9643118383060633E-6</v>
      </c>
    </row>
    <row r="112" spans="1:15" x14ac:dyDescent="0.25">
      <c r="A112" s="59" t="s">
        <v>1402</v>
      </c>
      <c r="B112" s="211" t="s">
        <v>933</v>
      </c>
      <c r="C112" s="210" t="s">
        <v>934</v>
      </c>
      <c r="D112" s="68">
        <f>IFERROR(IF(OR($B112="",$B112="No CAS"),INDEX('DEQ Pollutant List'!$A$7:$A$614,MATCH($C112,'DEQ Pollutant List'!$C$7:$C$614,0)),INDEX('DEQ Pollutant List'!$A$7:$A$614,MATCH($B112,'DEQ Pollutant List'!$B$7:$B$614,0))),"")</f>
        <v>430</v>
      </c>
      <c r="E112" s="76"/>
      <c r="F112" s="212">
        <v>2.0019249278152067E-7</v>
      </c>
      <c r="G112" s="212">
        <v>2.0019249278152067E-7</v>
      </c>
      <c r="H112" s="79" t="s">
        <v>1482</v>
      </c>
      <c r="I112" s="213" t="s">
        <v>1483</v>
      </c>
      <c r="J112" s="77"/>
      <c r="K112" s="214">
        <f>'2. Emissions Units &amp; Activities'!I$15*$F112</f>
        <v>0.61870050433108748</v>
      </c>
      <c r="L112" s="214">
        <f>'2. Emissions Units &amp; Activities'!J$15*$F112</f>
        <v>0.61870050433108748</v>
      </c>
      <c r="M112" s="77"/>
      <c r="N112" s="214">
        <f>'2. Emissions Units &amp; Activities'!L$15*$G112</f>
        <v>1.6950698748796919E-3</v>
      </c>
      <c r="O112" s="214">
        <f>'2. Emissions Units &amp; Activities'!M$15*$G112</f>
        <v>1.6950698748796919E-3</v>
      </c>
    </row>
    <row r="113" spans="1:15" x14ac:dyDescent="0.25">
      <c r="A113" s="59" t="s">
        <v>1402</v>
      </c>
      <c r="B113" s="211" t="s">
        <v>749</v>
      </c>
      <c r="C113" s="210" t="s">
        <v>750</v>
      </c>
      <c r="D113" s="68">
        <f>IFERROR(IF(OR($B113="",$B113="No CAS"),INDEX('DEQ Pollutant List'!$A$7:$A$614,MATCH($C113,'DEQ Pollutant List'!$C$7:$C$614,0)),INDEX('DEQ Pollutant List'!$A$7:$A$614,MATCH($B113,'DEQ Pollutant List'!$B$7:$B$614,0))),"")</f>
        <v>497</v>
      </c>
      <c r="E113" s="76"/>
      <c r="F113" s="212">
        <v>1.4E-5</v>
      </c>
      <c r="G113" s="212">
        <v>1.4E-5</v>
      </c>
      <c r="H113" s="79" t="s">
        <v>1482</v>
      </c>
      <c r="I113" s="213" t="s">
        <v>1485</v>
      </c>
      <c r="J113" s="77"/>
      <c r="K113" s="214">
        <f>'2. Emissions Units &amp; Activities'!I$15*$F113</f>
        <v>43.267392000000001</v>
      </c>
      <c r="L113" s="214">
        <f>'2. Emissions Units &amp; Activities'!J$15*$F113</f>
        <v>43.267392000000001</v>
      </c>
      <c r="M113" s="77"/>
      <c r="N113" s="214">
        <f>'2. Emissions Units &amp; Activities'!L$15*$G113</f>
        <v>0.1185408</v>
      </c>
      <c r="O113" s="214">
        <f>'2. Emissions Units &amp; Activities'!M$15*$G113</f>
        <v>0.1185408</v>
      </c>
    </row>
    <row r="114" spans="1:15" x14ac:dyDescent="0.25">
      <c r="A114" s="59" t="s">
        <v>1402</v>
      </c>
      <c r="B114" s="211" t="s">
        <v>977</v>
      </c>
      <c r="C114" s="210" t="s">
        <v>978</v>
      </c>
      <c r="D114" s="68">
        <f>IFERROR(IF(OR($B114="",$B114="No CAS"),INDEX('DEQ Pollutant List'!$A$7:$A$614,MATCH($C114,'DEQ Pollutant List'!$C$7:$C$614,0)),INDEX('DEQ Pollutant List'!$A$7:$A$614,MATCH($B114,'DEQ Pollutant List'!$B$7:$B$614,0))),"")</f>
        <v>559</v>
      </c>
      <c r="E114" s="76"/>
      <c r="F114" s="212">
        <v>6.0999999999999999E-5</v>
      </c>
      <c r="G114" s="212">
        <v>6.0999999999999999E-5</v>
      </c>
      <c r="H114" s="79" t="s">
        <v>1482</v>
      </c>
      <c r="I114" s="213" t="s">
        <v>1485</v>
      </c>
      <c r="J114" s="77"/>
      <c r="K114" s="214">
        <f>'2. Emissions Units &amp; Activities'!I$15*$F114</f>
        <v>188.52220800000001</v>
      </c>
      <c r="L114" s="214">
        <f>'2. Emissions Units &amp; Activities'!J$15*$F114</f>
        <v>188.52220800000001</v>
      </c>
      <c r="M114" s="77"/>
      <c r="N114" s="214">
        <f>'2. Emissions Units &amp; Activities'!L$15*$G114</f>
        <v>0.51649920000000005</v>
      </c>
      <c r="O114" s="214">
        <f>'2. Emissions Units &amp; Activities'!M$15*$G114</f>
        <v>0.51649920000000005</v>
      </c>
    </row>
    <row r="115" spans="1:15" x14ac:dyDescent="0.25">
      <c r="A115" s="59" t="s">
        <v>1402</v>
      </c>
      <c r="B115" s="211" t="s">
        <v>935</v>
      </c>
      <c r="C115" s="210" t="s">
        <v>936</v>
      </c>
      <c r="D115" s="68">
        <f>IFERROR(IF(OR($B115="",$B115="No CAS"),INDEX('DEQ Pollutant List'!$A$7:$A$614,MATCH($C115,'DEQ Pollutant List'!$C$7:$C$614,0)),INDEX('DEQ Pollutant List'!$A$7:$A$614,MATCH($B115,'DEQ Pollutant List'!$B$7:$B$614,0))),"")</f>
        <v>431</v>
      </c>
      <c r="E115" s="76"/>
      <c r="F115" s="212">
        <v>5.2743022136669869E-8</v>
      </c>
      <c r="G115" s="212">
        <v>5.2743022136669869E-8</v>
      </c>
      <c r="H115" s="79" t="s">
        <v>1482</v>
      </c>
      <c r="I115" s="213" t="s">
        <v>1483</v>
      </c>
      <c r="J115" s="77"/>
      <c r="K115" s="214">
        <f>'2. Emissions Units &amp; Activities'!I$15*$F115</f>
        <v>0.16300378671799806</v>
      </c>
      <c r="L115" s="214">
        <f>'2. Emissions Units &amp; Activities'!J$15*$F115</f>
        <v>0.16300378671799806</v>
      </c>
      <c r="M115" s="77"/>
      <c r="N115" s="214">
        <f>'2. Emissions Units &amp; Activities'!L$15*$G115</f>
        <v>4.4658571703561116E-4</v>
      </c>
      <c r="O115" s="214">
        <f>'2. Emissions Units &amp; Activities'!M$15*$G115</f>
        <v>4.4658571703561116E-4</v>
      </c>
    </row>
    <row r="116" spans="1:15" x14ac:dyDescent="0.25">
      <c r="A116" s="59" t="s">
        <v>1402</v>
      </c>
      <c r="B116" s="211" t="s">
        <v>1009</v>
      </c>
      <c r="C116" s="210" t="s">
        <v>1473</v>
      </c>
      <c r="D116" s="68">
        <f>IFERROR(IF(OR($B116="",$B116="No CAS"),INDEX('DEQ Pollutant List'!$A$7:$A$614,MATCH($C116,'DEQ Pollutant List'!$C$7:$C$614,0)),INDEX('DEQ Pollutant List'!$A$7:$A$614,MATCH($B116,'DEQ Pollutant List'!$B$7:$B$614,0))),"")</f>
        <v>575</v>
      </c>
      <c r="E116" s="76"/>
      <c r="F116" s="212">
        <v>3.0000000000000001E-6</v>
      </c>
      <c r="G116" s="212">
        <v>3.0000000000000001E-6</v>
      </c>
      <c r="H116" s="79" t="s">
        <v>1482</v>
      </c>
      <c r="I116" s="213" t="s">
        <v>1485</v>
      </c>
      <c r="J116" s="77"/>
      <c r="K116" s="214">
        <f>'2. Emissions Units &amp; Activities'!I$15*$F116</f>
        <v>9.2715840000000007</v>
      </c>
      <c r="L116" s="214">
        <f>'2. Emissions Units &amp; Activities'!J$15*$F116</f>
        <v>9.2715840000000007</v>
      </c>
      <c r="M116" s="77"/>
      <c r="N116" s="214">
        <f>'2. Emissions Units &amp; Activities'!L$15*$G116</f>
        <v>2.5401600000000003E-2</v>
      </c>
      <c r="O116" s="214">
        <f>'2. Emissions Units &amp; Activities'!M$15*$G116</f>
        <v>2.5401600000000003E-2</v>
      </c>
    </row>
    <row r="117" spans="1:15" x14ac:dyDescent="0.25">
      <c r="A117" s="59" t="s">
        <v>1402</v>
      </c>
      <c r="B117" s="211" t="s">
        <v>1024</v>
      </c>
      <c r="C117" s="210" t="s">
        <v>1025</v>
      </c>
      <c r="D117" s="68">
        <f>IFERROR(IF(OR($B117="",$B117="No CAS"),INDEX('DEQ Pollutant List'!$A$7:$A$614,MATCH($C117,'DEQ Pollutant List'!$C$7:$C$614,0)),INDEX('DEQ Pollutant List'!$A$7:$A$614,MATCH($B117,'DEQ Pollutant List'!$B$7:$B$614,0))),"")</f>
        <v>585</v>
      </c>
      <c r="E117" s="76"/>
      <c r="F117" s="212">
        <v>1.0000000000000001E-5</v>
      </c>
      <c r="G117" s="212">
        <v>1.0000000000000001E-5</v>
      </c>
      <c r="H117" s="79" t="s">
        <v>1482</v>
      </c>
      <c r="I117" s="213" t="s">
        <v>1484</v>
      </c>
      <c r="J117" s="77"/>
      <c r="K117" s="214">
        <f>'2. Emissions Units &amp; Activities'!I$15*$F117</f>
        <v>30.905280000000001</v>
      </c>
      <c r="L117" s="214">
        <f>'2. Emissions Units &amp; Activities'!J$15*$F117</f>
        <v>30.905280000000001</v>
      </c>
      <c r="M117" s="77"/>
      <c r="N117" s="214">
        <f>'2. Emissions Units &amp; Activities'!L$15*$G117</f>
        <v>8.4672000000000011E-2</v>
      </c>
      <c r="O117" s="214">
        <f>'2. Emissions Units &amp; Activities'!M$15*$G117</f>
        <v>8.4672000000000011E-2</v>
      </c>
    </row>
    <row r="118" spans="1:15" x14ac:dyDescent="0.25">
      <c r="A118" s="59" t="s">
        <v>1402</v>
      </c>
      <c r="B118" s="211" t="s">
        <v>1061</v>
      </c>
      <c r="C118" s="210" t="s">
        <v>1062</v>
      </c>
      <c r="D118" s="68">
        <f>IFERROR(IF(OR($B118="",$B118="No CAS"),INDEX('DEQ Pollutant List'!$A$7:$A$614,MATCH($C118,'DEQ Pollutant List'!$C$7:$C$614,0)),INDEX('DEQ Pollutant List'!$A$7:$A$614,MATCH($B118,'DEQ Pollutant List'!$B$7:$B$614,0))),"")</f>
        <v>600</v>
      </c>
      <c r="E118" s="76"/>
      <c r="F118" s="212">
        <v>1.0000000000000001E-5</v>
      </c>
      <c r="G118" s="212">
        <v>1.0000000000000001E-5</v>
      </c>
      <c r="H118" s="79" t="s">
        <v>1482</v>
      </c>
      <c r="I118" s="213" t="s">
        <v>1484</v>
      </c>
      <c r="J118" s="77"/>
      <c r="K118" s="214">
        <f>'2. Emissions Units &amp; Activities'!I$15*$F118</f>
        <v>30.905280000000001</v>
      </c>
      <c r="L118" s="214">
        <f>'2. Emissions Units &amp; Activities'!J$15*$F118</f>
        <v>30.905280000000001</v>
      </c>
      <c r="M118" s="77"/>
      <c r="N118" s="214">
        <f>'2. Emissions Units &amp; Activities'!L$15*$G118</f>
        <v>8.4672000000000011E-2</v>
      </c>
      <c r="O118" s="214">
        <f>'2. Emissions Units &amp; Activities'!M$15*$G118</f>
        <v>8.4672000000000011E-2</v>
      </c>
    </row>
    <row r="119" spans="1:15" x14ac:dyDescent="0.25">
      <c r="A119" s="59" t="s">
        <v>1402</v>
      </c>
      <c r="B119" s="211" t="s">
        <v>1085</v>
      </c>
      <c r="C119" s="210" t="s">
        <v>1086</v>
      </c>
      <c r="D119" s="68">
        <f>IFERROR(IF(OR($B119="",$B119="No CAS"),INDEX('DEQ Pollutant List'!$A$7:$A$614,MATCH($C119,'DEQ Pollutant List'!$C$7:$C$614,0)),INDEX('DEQ Pollutant List'!$A$7:$A$614,MATCH($B119,'DEQ Pollutant List'!$B$7:$B$614,0))),"")</f>
        <v>113</v>
      </c>
      <c r="E119" s="76"/>
      <c r="F119" s="212">
        <v>5.5000000000000002E-5</v>
      </c>
      <c r="G119" s="212">
        <v>5.5000000000000002E-5</v>
      </c>
      <c r="H119" s="79" t="s">
        <v>1482</v>
      </c>
      <c r="I119" s="213" t="s">
        <v>1485</v>
      </c>
      <c r="J119" s="77"/>
      <c r="K119" s="214">
        <f>'2. Emissions Units &amp; Activities'!I$15*$F119</f>
        <v>169.97904</v>
      </c>
      <c r="L119" s="214">
        <f>'2. Emissions Units &amp; Activities'!J$15*$F119</f>
        <v>169.97904</v>
      </c>
      <c r="M119" s="77"/>
      <c r="N119" s="214">
        <f>'2. Emissions Units &amp; Activities'!L$15*$G119</f>
        <v>0.46569600000000005</v>
      </c>
      <c r="O119" s="214">
        <f>'2. Emissions Units &amp; Activities'!M$15*$G119</f>
        <v>0.46569600000000005</v>
      </c>
    </row>
    <row r="120" spans="1:15" x14ac:dyDescent="0.25">
      <c r="A120" s="59" t="s">
        <v>1402</v>
      </c>
      <c r="B120" s="211" t="s">
        <v>1089</v>
      </c>
      <c r="C120" s="210" t="s">
        <v>1474</v>
      </c>
      <c r="D120" s="68">
        <f>IFERROR(IF(OR($B120="",$B120="No CAS"),INDEX('DEQ Pollutant List'!$A$7:$A$614,MATCH($C120,'DEQ Pollutant List'!$C$7:$C$614,0)),INDEX('DEQ Pollutant List'!$A$7:$A$614,MATCH($B120,'DEQ Pollutant List'!$B$7:$B$614,0))),"")</f>
        <v>607</v>
      </c>
      <c r="E120" s="76"/>
      <c r="F120" s="212">
        <v>1.2E-4</v>
      </c>
      <c r="G120" s="212">
        <v>1.2E-4</v>
      </c>
      <c r="H120" s="79" t="s">
        <v>1482</v>
      </c>
      <c r="I120" s="213" t="s">
        <v>1485</v>
      </c>
      <c r="J120" s="77"/>
      <c r="K120" s="214">
        <f>'2. Emissions Units &amp; Activities'!I$15*$F120</f>
        <v>370.86336</v>
      </c>
      <c r="L120" s="214">
        <f>'2. Emissions Units &amp; Activities'!J$15*$F120</f>
        <v>370.86336</v>
      </c>
      <c r="M120" s="77"/>
      <c r="N120" s="214">
        <f>'2. Emissions Units &amp; Activities'!L$15*$G120</f>
        <v>1.0160640000000001</v>
      </c>
      <c r="O120" s="214">
        <f>'2. Emissions Units &amp; Activities'!M$15*$G120</f>
        <v>1.0160640000000001</v>
      </c>
    </row>
    <row r="121" spans="1:15" x14ac:dyDescent="0.25">
      <c r="A121" s="59" t="s">
        <v>1402</v>
      </c>
      <c r="B121" s="211" t="s">
        <v>1091</v>
      </c>
      <c r="C121" s="210" t="s">
        <v>1475</v>
      </c>
      <c r="D121" s="68">
        <f>IFERROR(IF(OR($B121="",$B121="No CAS"),INDEX('DEQ Pollutant List'!$A$7:$A$614,MATCH($C121,'DEQ Pollutant List'!$C$7:$C$614,0)),INDEX('DEQ Pollutant List'!$A$7:$A$614,MATCH($B121,'DEQ Pollutant List'!$B$7:$B$614,0))),"")</f>
        <v>608</v>
      </c>
      <c r="E121" s="76"/>
      <c r="F121" s="212">
        <v>2.8E-5</v>
      </c>
      <c r="G121" s="212">
        <v>2.8E-5</v>
      </c>
      <c r="H121" s="79" t="s">
        <v>1482</v>
      </c>
      <c r="I121" s="213" t="s">
        <v>1485</v>
      </c>
      <c r="J121" s="77"/>
      <c r="K121" s="214">
        <f>'2. Emissions Units &amp; Activities'!I$15*$F121</f>
        <v>86.534784000000002</v>
      </c>
      <c r="L121" s="214">
        <f>'2. Emissions Units &amp; Activities'!J$15*$F121</f>
        <v>86.534784000000002</v>
      </c>
      <c r="M121" s="77"/>
      <c r="N121" s="214">
        <f>'2. Emissions Units &amp; Activities'!L$15*$G121</f>
        <v>0.2370816</v>
      </c>
      <c r="O121" s="214">
        <f>'2. Emissions Units &amp; Activities'!M$15*$G121</f>
        <v>0.2370816</v>
      </c>
    </row>
    <row r="122" spans="1:15" x14ac:dyDescent="0.25">
      <c r="A122" s="59" t="s">
        <v>1402</v>
      </c>
      <c r="B122" s="211" t="s">
        <v>1093</v>
      </c>
      <c r="C122" s="210" t="s">
        <v>1476</v>
      </c>
      <c r="D122" s="68">
        <f>IFERROR(IF(OR($B122="",$B122="No CAS"),INDEX('DEQ Pollutant List'!$A$7:$A$614,MATCH($C122,'DEQ Pollutant List'!$C$7:$C$614,0)),INDEX('DEQ Pollutant List'!$A$7:$A$614,MATCH($B122,'DEQ Pollutant List'!$B$7:$B$614,0))),"")</f>
        <v>249</v>
      </c>
      <c r="E122" s="76"/>
      <c r="F122" s="212">
        <v>4.1E-5</v>
      </c>
      <c r="G122" s="212">
        <v>4.1E-5</v>
      </c>
      <c r="H122" s="79" t="s">
        <v>1482</v>
      </c>
      <c r="I122" s="213" t="s">
        <v>1485</v>
      </c>
      <c r="J122" s="77"/>
      <c r="K122" s="214">
        <f>'2. Emissions Units &amp; Activities'!I$15*$F122</f>
        <v>126.711648</v>
      </c>
      <c r="L122" s="214">
        <f>'2. Emissions Units &amp; Activities'!J$15*$F122</f>
        <v>126.711648</v>
      </c>
      <c r="M122" s="77"/>
      <c r="N122" s="214">
        <f>'2. Emissions Units &amp; Activities'!L$15*$G122</f>
        <v>0.34715520000000005</v>
      </c>
      <c r="O122" s="214">
        <f>'2. Emissions Units &amp; Activities'!M$15*$G122</f>
        <v>0.34715520000000005</v>
      </c>
    </row>
    <row r="123" spans="1:15" x14ac:dyDescent="0.25">
      <c r="A123" s="59" t="s">
        <v>1402</v>
      </c>
      <c r="B123" s="211" t="s">
        <v>1097</v>
      </c>
      <c r="C123" s="210" t="s">
        <v>1477</v>
      </c>
      <c r="D123" s="68">
        <f>IFERROR(IF(OR($B123="",$B123="No CAS"),INDEX('DEQ Pollutant List'!$A$7:$A$614,MATCH($C123,'DEQ Pollutant List'!$C$7:$C$614,0)),INDEX('DEQ Pollutant List'!$A$7:$A$614,MATCH($B123,'DEQ Pollutant List'!$B$7:$B$614,0))),"")</f>
        <v>126</v>
      </c>
      <c r="E123" s="76"/>
      <c r="F123" s="212">
        <v>2.2000000000000001E-7</v>
      </c>
      <c r="G123" s="212">
        <v>2.2000000000000001E-7</v>
      </c>
      <c r="H123" s="79" t="s">
        <v>1482</v>
      </c>
      <c r="I123" s="213" t="s">
        <v>1485</v>
      </c>
      <c r="J123" s="77"/>
      <c r="K123" s="214">
        <f>'2. Emissions Units &amp; Activities'!I$15*$F123</f>
        <v>0.67991615999999999</v>
      </c>
      <c r="L123" s="214">
        <f>'2. Emissions Units &amp; Activities'!J$15*$F123</f>
        <v>0.67991615999999999</v>
      </c>
      <c r="M123" s="77"/>
      <c r="N123" s="214">
        <f>'2. Emissions Units &amp; Activities'!L$15*$G123</f>
        <v>1.8627840000000004E-3</v>
      </c>
      <c r="O123" s="214">
        <f>'2. Emissions Units &amp; Activities'!M$15*$G123</f>
        <v>1.8627840000000004E-3</v>
      </c>
    </row>
    <row r="124" spans="1:15" x14ac:dyDescent="0.25">
      <c r="A124" s="59" t="s">
        <v>1402</v>
      </c>
      <c r="B124" s="211" t="s">
        <v>1136</v>
      </c>
      <c r="C124" s="210" t="s">
        <v>1478</v>
      </c>
      <c r="D124" s="68">
        <f>IFERROR(IF(OR($B124="",$B124="No CAS"),INDEX('DEQ Pollutant List'!$A$7:$A$614,MATCH($C124,'DEQ Pollutant List'!$C$7:$C$614,0)),INDEX('DEQ Pollutant List'!$A$7:$A$614,MATCH($B124,'DEQ Pollutant List'!$B$7:$B$614,0))),"")</f>
        <v>624</v>
      </c>
      <c r="E124" s="76"/>
      <c r="F124" s="212">
        <v>1.8E-5</v>
      </c>
      <c r="G124" s="212">
        <v>1.8E-5</v>
      </c>
      <c r="H124" s="79" t="s">
        <v>1482</v>
      </c>
      <c r="I124" s="213" t="s">
        <v>1485</v>
      </c>
      <c r="J124" s="77"/>
      <c r="K124" s="214">
        <f>'2. Emissions Units &amp; Activities'!I$15*$F124</f>
        <v>55.629504000000004</v>
      </c>
      <c r="L124" s="214">
        <f>'2. Emissions Units &amp; Activities'!J$15*$F124</f>
        <v>55.629504000000004</v>
      </c>
      <c r="M124" s="77"/>
      <c r="N124" s="214">
        <f>'2. Emissions Units &amp; Activities'!L$15*$G124</f>
        <v>0.15240960000000001</v>
      </c>
      <c r="O124" s="214">
        <f>'2. Emissions Units &amp; Activities'!M$15*$G124</f>
        <v>0.15240960000000001</v>
      </c>
    </row>
    <row r="125" spans="1:15" x14ac:dyDescent="0.25">
      <c r="A125" s="59" t="s">
        <v>1402</v>
      </c>
      <c r="B125" s="211" t="s">
        <v>1481</v>
      </c>
      <c r="C125" s="210" t="s">
        <v>1479</v>
      </c>
      <c r="D125" s="68" t="str">
        <f>IFERROR(IF(OR($B125="",$B125="No CAS"),INDEX('DEQ Pollutant List'!$A$7:$A$614,MATCH($C125,'DEQ Pollutant List'!$C$7:$C$614,0)),INDEX('DEQ Pollutant List'!$A$7:$A$614,MATCH($B125,'DEQ Pollutant List'!$B$7:$B$614,0))),"")</f>
        <v/>
      </c>
      <c r="E125" s="76"/>
      <c r="F125" s="212">
        <v>1.1E-5</v>
      </c>
      <c r="G125" s="212">
        <v>1.1E-5</v>
      </c>
      <c r="H125" s="79" t="s">
        <v>1482</v>
      </c>
      <c r="I125" s="213" t="s">
        <v>1485</v>
      </c>
      <c r="J125" s="77"/>
      <c r="K125" s="214">
        <f>'2. Emissions Units &amp; Activities'!I$15*$F125</f>
        <v>33.995807999999997</v>
      </c>
      <c r="L125" s="214">
        <f>'2. Emissions Units &amp; Activities'!J$15*$F125</f>
        <v>33.995807999999997</v>
      </c>
      <c r="M125" s="77"/>
      <c r="N125" s="214">
        <f>'2. Emissions Units &amp; Activities'!L$15*$G125</f>
        <v>9.3139200000000005E-2</v>
      </c>
      <c r="O125" s="214">
        <f>'2. Emissions Units &amp; Activities'!M$15*$G125</f>
        <v>9.3139200000000005E-2</v>
      </c>
    </row>
    <row r="126" spans="1:15" x14ac:dyDescent="0.25">
      <c r="A126" s="59" t="s">
        <v>1402</v>
      </c>
      <c r="B126" s="211" t="s">
        <v>1147</v>
      </c>
      <c r="C126" s="210" t="s">
        <v>1213</v>
      </c>
      <c r="D126" s="68">
        <f>IFERROR(IF(OR($B126="",$B126="No CAS"),INDEX('DEQ Pollutant List'!$A$7:$A$614,MATCH($C126,'DEQ Pollutant List'!$C$7:$C$614,0)),INDEX('DEQ Pollutant List'!$A$7:$A$614,MATCH($B126,'DEQ Pollutant List'!$B$7:$B$614,0))),"")</f>
        <v>630</v>
      </c>
      <c r="E126" s="76"/>
      <c r="F126" s="212">
        <v>1.7E-5</v>
      </c>
      <c r="G126" s="212">
        <v>1.7E-5</v>
      </c>
      <c r="H126" s="79" t="s">
        <v>1482</v>
      </c>
      <c r="I126" s="213" t="s">
        <v>1485</v>
      </c>
      <c r="J126" s="77"/>
      <c r="K126" s="214">
        <f>'2. Emissions Units &amp; Activities'!I$15*$F126</f>
        <v>52.538975999999998</v>
      </c>
      <c r="L126" s="214">
        <f>'2. Emissions Units &amp; Activities'!J$15*$F126</f>
        <v>52.538975999999998</v>
      </c>
      <c r="M126" s="77"/>
      <c r="N126" s="214">
        <f>'2. Emissions Units &amp; Activities'!L$15*$G126</f>
        <v>0.1439424</v>
      </c>
      <c r="O126" s="214">
        <f>'2. Emissions Units &amp; Activities'!M$15*$G126</f>
        <v>0.1439424</v>
      </c>
    </row>
    <row r="127" spans="1:15" x14ac:dyDescent="0.25">
      <c r="A127" s="59" t="s">
        <v>1402</v>
      </c>
      <c r="B127" s="211" t="s">
        <v>1149</v>
      </c>
      <c r="C127" s="210" t="s">
        <v>1480</v>
      </c>
      <c r="D127" s="68">
        <f>IFERROR(IF(OR($B127="",$B127="No CAS"),INDEX('DEQ Pollutant List'!$A$7:$A$614,MATCH($C127,'DEQ Pollutant List'!$C$7:$C$614,0)),INDEX('DEQ Pollutant List'!$A$7:$A$614,MATCH($B127,'DEQ Pollutant List'!$B$7:$B$614,0))),"")</f>
        <v>632</v>
      </c>
      <c r="E127" s="76"/>
      <c r="F127" s="212">
        <v>4.5000000000000003E-5</v>
      </c>
      <c r="G127" s="212">
        <v>4.5000000000000003E-5</v>
      </c>
      <c r="H127" s="79" t="s">
        <v>1482</v>
      </c>
      <c r="I127" s="213" t="s">
        <v>1485</v>
      </c>
      <c r="J127" s="77"/>
      <c r="K127" s="214">
        <f>'2. Emissions Units &amp; Activities'!I$15*$F127</f>
        <v>139.07376000000002</v>
      </c>
      <c r="L127" s="214">
        <f>'2. Emissions Units &amp; Activities'!J$15*$F127</f>
        <v>139.07376000000002</v>
      </c>
      <c r="M127" s="77"/>
      <c r="N127" s="214">
        <f>'2. Emissions Units &amp; Activities'!L$15*$G127</f>
        <v>0.38102400000000003</v>
      </c>
      <c r="O127" s="214">
        <f>'2. Emissions Units &amp; Activities'!M$15*$G127</f>
        <v>0.38102400000000003</v>
      </c>
    </row>
    <row r="128" spans="1:15" x14ac:dyDescent="0.25">
      <c r="A128" s="59"/>
      <c r="B128" s="60"/>
      <c r="C128" s="61" t="str">
        <f>IFERROR(IF(B128="No CAS","",INDEX('DEQ Pollutant List'!$C$7:$C$614,MATCH('3. Pollutant Emissions - EF'!B128,'DEQ Pollutant List'!$B$7:$B$614,0))),"")</f>
        <v/>
      </c>
      <c r="D128" s="68" t="str">
        <f>IFERROR(IF(OR($B128="",$B128="No CAS"),INDEX('DEQ Pollutant List'!$A$7:$A$614,MATCH($C128,'DEQ Pollutant List'!$C$7:$C$614,0)),INDEX('DEQ Pollutant List'!$A$7:$A$614,MATCH($B128,'DEQ Pollutant List'!$B$7:$B$614,0))),"")</f>
        <v/>
      </c>
      <c r="E128" s="76"/>
      <c r="F128" s="77"/>
      <c r="G128" s="78"/>
      <c r="H128" s="79"/>
      <c r="I128" s="80"/>
      <c r="J128" s="77"/>
      <c r="K128" s="81"/>
      <c r="L128" s="79"/>
      <c r="M128" s="77"/>
      <c r="N128" s="81"/>
      <c r="O128" s="79"/>
    </row>
    <row r="129" spans="1:15" x14ac:dyDescent="0.25">
      <c r="A129" s="59"/>
      <c r="B129" s="60"/>
      <c r="C129" s="61" t="str">
        <f>IFERROR(IF(B129="No CAS","",INDEX('DEQ Pollutant List'!$C$7:$C$614,MATCH('3. Pollutant Emissions - EF'!B129,'DEQ Pollutant List'!$B$7:$B$614,0))),"")</f>
        <v/>
      </c>
      <c r="D129" s="68" t="str">
        <f>IFERROR(IF(OR($B129="",$B129="No CAS"),INDEX('DEQ Pollutant List'!$A$7:$A$614,MATCH($C129,'DEQ Pollutant List'!$C$7:$C$614,0)),INDEX('DEQ Pollutant List'!$A$7:$A$614,MATCH($B129,'DEQ Pollutant List'!$B$7:$B$614,0))),"")</f>
        <v/>
      </c>
      <c r="E129" s="76"/>
      <c r="F129" s="77"/>
      <c r="G129" s="78"/>
      <c r="H129" s="79"/>
      <c r="I129" s="80"/>
      <c r="J129" s="77"/>
      <c r="K129" s="81"/>
      <c r="L129" s="79"/>
      <c r="M129" s="77"/>
      <c r="N129" s="81"/>
      <c r="O129" s="79"/>
    </row>
    <row r="130" spans="1:15" x14ac:dyDescent="0.25">
      <c r="A130" s="59"/>
      <c r="B130" s="60"/>
      <c r="C130" s="61" t="str">
        <f>IFERROR(IF(B130="No CAS","",INDEX('DEQ Pollutant List'!$C$7:$C$614,MATCH('3. Pollutant Emissions - EF'!B130,'DEQ Pollutant List'!$B$7:$B$614,0))),"")</f>
        <v/>
      </c>
      <c r="D130" s="68" t="str">
        <f>IFERROR(IF(OR($B130="",$B130="No CAS"),INDEX('DEQ Pollutant List'!$A$7:$A$614,MATCH($C130,'DEQ Pollutant List'!$C$7:$C$614,0)),INDEX('DEQ Pollutant List'!$A$7:$A$614,MATCH($B130,'DEQ Pollutant List'!$B$7:$B$614,0))),"")</f>
        <v/>
      </c>
      <c r="E130" s="76"/>
      <c r="F130" s="77"/>
      <c r="G130" s="78"/>
      <c r="H130" s="79"/>
      <c r="I130" s="80"/>
      <c r="J130" s="77"/>
      <c r="K130" s="81"/>
      <c r="L130" s="79"/>
      <c r="M130" s="77"/>
      <c r="N130" s="81"/>
      <c r="O130" s="79"/>
    </row>
    <row r="131" spans="1:15" x14ac:dyDescent="0.25">
      <c r="A131" s="59"/>
      <c r="B131" s="60"/>
      <c r="C131" s="61" t="str">
        <f>IFERROR(IF(B131="No CAS","",INDEX('DEQ Pollutant List'!$C$7:$C$614,MATCH('3. Pollutant Emissions - EF'!B131,'DEQ Pollutant List'!$B$7:$B$614,0))),"")</f>
        <v/>
      </c>
      <c r="D131" s="68" t="str">
        <f>IFERROR(IF(OR($B131="",$B131="No CAS"),INDEX('DEQ Pollutant List'!$A$7:$A$614,MATCH($C131,'DEQ Pollutant List'!$C$7:$C$614,0)),INDEX('DEQ Pollutant List'!$A$7:$A$614,MATCH($B131,'DEQ Pollutant List'!$B$7:$B$614,0))),"")</f>
        <v/>
      </c>
      <c r="E131" s="76"/>
      <c r="F131" s="77"/>
      <c r="G131" s="78"/>
      <c r="H131" s="79"/>
      <c r="I131" s="80"/>
      <c r="J131" s="77"/>
      <c r="K131" s="81"/>
      <c r="L131" s="79"/>
      <c r="M131" s="77"/>
      <c r="N131" s="81"/>
      <c r="O131" s="79"/>
    </row>
    <row r="132" spans="1:15" x14ac:dyDescent="0.25">
      <c r="A132" s="59"/>
      <c r="B132" s="60"/>
      <c r="C132" s="61" t="str">
        <f>IFERROR(IF(B132="No CAS","",INDEX('DEQ Pollutant List'!$C$7:$C$614,MATCH('3. Pollutant Emissions - EF'!B132,'DEQ Pollutant List'!$B$7:$B$614,0))),"")</f>
        <v/>
      </c>
      <c r="D132" s="68" t="str">
        <f>IFERROR(IF(OR($B132="",$B132="No CAS"),INDEX('DEQ Pollutant List'!$A$7:$A$614,MATCH($C132,'DEQ Pollutant List'!$C$7:$C$614,0)),INDEX('DEQ Pollutant List'!$A$7:$A$614,MATCH($B132,'DEQ Pollutant List'!$B$7:$B$614,0))),"")</f>
        <v/>
      </c>
      <c r="E132" s="76"/>
      <c r="F132" s="77"/>
      <c r="G132" s="78"/>
      <c r="H132" s="79"/>
      <c r="I132" s="80"/>
      <c r="J132" s="77"/>
      <c r="K132" s="81"/>
      <c r="L132" s="79"/>
      <c r="M132" s="77"/>
      <c r="N132" s="81"/>
      <c r="O132" s="79"/>
    </row>
    <row r="133" spans="1:15" x14ac:dyDescent="0.25">
      <c r="A133" s="59"/>
      <c r="B133" s="60"/>
      <c r="C133" s="61" t="str">
        <f>IFERROR(IF(B133="No CAS","",INDEX('DEQ Pollutant List'!$C$7:$C$614,MATCH('3. Pollutant Emissions - EF'!B133,'DEQ Pollutant List'!$B$7:$B$614,0))),"")</f>
        <v/>
      </c>
      <c r="D133" s="68" t="str">
        <f>IFERROR(IF(OR($B133="",$B133="No CAS"),INDEX('DEQ Pollutant List'!$A$7:$A$614,MATCH($C133,'DEQ Pollutant List'!$C$7:$C$614,0)),INDEX('DEQ Pollutant List'!$A$7:$A$614,MATCH($B133,'DEQ Pollutant List'!$B$7:$B$614,0))),"")</f>
        <v/>
      </c>
      <c r="E133" s="76"/>
      <c r="F133" s="77"/>
      <c r="G133" s="78"/>
      <c r="H133" s="79"/>
      <c r="I133" s="80"/>
      <c r="J133" s="77"/>
      <c r="K133" s="81"/>
      <c r="L133" s="79"/>
      <c r="M133" s="77"/>
      <c r="N133" s="81"/>
      <c r="O133" s="79"/>
    </row>
    <row r="134" spans="1:15" x14ac:dyDescent="0.25">
      <c r="A134" s="59"/>
      <c r="B134" s="60"/>
      <c r="C134" s="61" t="str">
        <f>IFERROR(IF(B134="No CAS","",INDEX('DEQ Pollutant List'!$C$7:$C$614,MATCH('3. Pollutant Emissions - EF'!B134,'DEQ Pollutant List'!$B$7:$B$614,0))),"")</f>
        <v/>
      </c>
      <c r="D134" s="68" t="str">
        <f>IFERROR(IF(OR($B134="",$B134="No CAS"),INDEX('DEQ Pollutant List'!$A$7:$A$614,MATCH($C134,'DEQ Pollutant List'!$C$7:$C$614,0)),INDEX('DEQ Pollutant List'!$A$7:$A$614,MATCH($B134,'DEQ Pollutant List'!$B$7:$B$614,0))),"")</f>
        <v/>
      </c>
      <c r="E134" s="76"/>
      <c r="F134" s="77"/>
      <c r="G134" s="78"/>
      <c r="H134" s="79"/>
      <c r="I134" s="80"/>
      <c r="J134" s="77"/>
      <c r="K134" s="81"/>
      <c r="L134" s="79"/>
      <c r="M134" s="77"/>
      <c r="N134" s="81"/>
      <c r="O134" s="79"/>
    </row>
    <row r="135" spans="1:15" x14ac:dyDescent="0.25">
      <c r="A135" s="59"/>
      <c r="B135" s="60"/>
      <c r="C135" s="61" t="str">
        <f>IFERROR(IF(B135="No CAS","",INDEX('DEQ Pollutant List'!$C$7:$C$614,MATCH('3. Pollutant Emissions - EF'!B135,'DEQ Pollutant List'!$B$7:$B$614,0))),"")</f>
        <v/>
      </c>
      <c r="D135" s="68" t="str">
        <f>IFERROR(IF(OR($B135="",$B135="No CAS"),INDEX('DEQ Pollutant List'!$A$7:$A$614,MATCH($C135,'DEQ Pollutant List'!$C$7:$C$614,0)),INDEX('DEQ Pollutant List'!$A$7:$A$614,MATCH($B135,'DEQ Pollutant List'!$B$7:$B$614,0))),"")</f>
        <v/>
      </c>
      <c r="E135" s="76"/>
      <c r="F135" s="77"/>
      <c r="G135" s="78"/>
      <c r="H135" s="79"/>
      <c r="I135" s="80"/>
      <c r="J135" s="77"/>
      <c r="K135" s="81"/>
      <c r="L135" s="79"/>
      <c r="M135" s="77"/>
      <c r="N135" s="81"/>
      <c r="O135" s="79"/>
    </row>
    <row r="136" spans="1:15" x14ac:dyDescent="0.25">
      <c r="A136" s="59"/>
      <c r="B136" s="60"/>
      <c r="C136" s="61" t="str">
        <f>IFERROR(IF(B136="No CAS","",INDEX('DEQ Pollutant List'!$C$7:$C$614,MATCH('3. Pollutant Emissions - EF'!B136,'DEQ Pollutant List'!$B$7:$B$614,0))),"")</f>
        <v/>
      </c>
      <c r="D136" s="68" t="str">
        <f>IFERROR(IF(OR($B136="",$B136="No CAS"),INDEX('DEQ Pollutant List'!$A$7:$A$614,MATCH($C136,'DEQ Pollutant List'!$C$7:$C$614,0)),INDEX('DEQ Pollutant List'!$A$7:$A$614,MATCH($B136,'DEQ Pollutant List'!$B$7:$B$614,0))),"")</f>
        <v/>
      </c>
      <c r="E136" s="76"/>
      <c r="F136" s="77"/>
      <c r="G136" s="78"/>
      <c r="H136" s="79"/>
      <c r="I136" s="80"/>
      <c r="J136" s="77"/>
      <c r="K136" s="81"/>
      <c r="L136" s="79"/>
      <c r="M136" s="77"/>
      <c r="N136" s="81"/>
      <c r="O136" s="79"/>
    </row>
    <row r="137" spans="1:15" x14ac:dyDescent="0.25">
      <c r="A137" s="59"/>
      <c r="B137" s="60"/>
      <c r="C137" s="61" t="str">
        <f>IFERROR(IF(B137="No CAS","",INDEX('DEQ Pollutant List'!$C$7:$C$614,MATCH('3. Pollutant Emissions - EF'!B137,'DEQ Pollutant List'!$B$7:$B$614,0))),"")</f>
        <v/>
      </c>
      <c r="D137" s="68" t="str">
        <f>IFERROR(IF(OR($B137="",$B137="No CAS"),INDEX('DEQ Pollutant List'!$A$7:$A$614,MATCH($C137,'DEQ Pollutant List'!$C$7:$C$614,0)),INDEX('DEQ Pollutant List'!$A$7:$A$614,MATCH($B137,'DEQ Pollutant List'!$B$7:$B$614,0))),"")</f>
        <v/>
      </c>
      <c r="E137" s="76"/>
      <c r="F137" s="77"/>
      <c r="G137" s="78"/>
      <c r="H137" s="79"/>
      <c r="I137" s="80"/>
      <c r="J137" s="77"/>
      <c r="K137" s="81"/>
      <c r="L137" s="79"/>
      <c r="M137" s="77"/>
      <c r="N137" s="81"/>
      <c r="O137" s="79"/>
    </row>
    <row r="138" spans="1:15" x14ac:dyDescent="0.25">
      <c r="A138" s="59"/>
      <c r="B138" s="60"/>
      <c r="C138" s="61" t="str">
        <f>IFERROR(IF(B138="No CAS","",INDEX('DEQ Pollutant List'!$C$7:$C$614,MATCH('3. Pollutant Emissions - EF'!B138,'DEQ Pollutant List'!$B$7:$B$614,0))),"")</f>
        <v/>
      </c>
      <c r="D138" s="68" t="str">
        <f>IFERROR(IF(OR($B138="",$B138="No CAS"),INDEX('DEQ Pollutant List'!$A$7:$A$614,MATCH($C138,'DEQ Pollutant List'!$C$7:$C$614,0)),INDEX('DEQ Pollutant List'!$A$7:$A$614,MATCH($B138,'DEQ Pollutant List'!$B$7:$B$614,0))),"")</f>
        <v/>
      </c>
      <c r="E138" s="76"/>
      <c r="F138" s="77"/>
      <c r="G138" s="78"/>
      <c r="H138" s="79"/>
      <c r="I138" s="80"/>
      <c r="J138" s="77"/>
      <c r="K138" s="81"/>
      <c r="L138" s="79"/>
      <c r="M138" s="77"/>
      <c r="N138" s="81"/>
      <c r="O138" s="79"/>
    </row>
    <row r="139" spans="1:15" x14ac:dyDescent="0.25">
      <c r="A139" s="59"/>
      <c r="B139" s="60"/>
      <c r="C139" s="61" t="str">
        <f>IFERROR(IF(B139="No CAS","",INDEX('DEQ Pollutant List'!$C$7:$C$614,MATCH('3. Pollutant Emissions - EF'!B139,'DEQ Pollutant List'!$B$7:$B$614,0))),"")</f>
        <v/>
      </c>
      <c r="D139" s="68" t="str">
        <f>IFERROR(IF(OR($B139="",$B139="No CAS"),INDEX('DEQ Pollutant List'!$A$7:$A$614,MATCH($C139,'DEQ Pollutant List'!$C$7:$C$614,0)),INDEX('DEQ Pollutant List'!$A$7:$A$614,MATCH($B139,'DEQ Pollutant List'!$B$7:$B$614,0))),"")</f>
        <v/>
      </c>
      <c r="E139" s="76"/>
      <c r="F139" s="77"/>
      <c r="G139" s="78"/>
      <c r="H139" s="79"/>
      <c r="I139" s="80"/>
      <c r="J139" s="77"/>
      <c r="K139" s="81"/>
      <c r="L139" s="79"/>
      <c r="M139" s="77"/>
      <c r="N139" s="81"/>
      <c r="O139" s="79"/>
    </row>
    <row r="140" spans="1:15" x14ac:dyDescent="0.25">
      <c r="A140" s="59"/>
      <c r="B140" s="60"/>
      <c r="C140" s="61" t="str">
        <f>IFERROR(IF(B140="No CAS","",INDEX('DEQ Pollutant List'!$C$7:$C$614,MATCH('3. Pollutant Emissions - EF'!B140,'DEQ Pollutant List'!$B$7:$B$614,0))),"")</f>
        <v/>
      </c>
      <c r="D140" s="68" t="str">
        <f>IFERROR(IF(OR($B140="",$B140="No CAS"),INDEX('DEQ Pollutant List'!$A$7:$A$614,MATCH($C140,'DEQ Pollutant List'!$C$7:$C$614,0)),INDEX('DEQ Pollutant List'!$A$7:$A$614,MATCH($B140,'DEQ Pollutant List'!$B$7:$B$614,0))),"")</f>
        <v/>
      </c>
      <c r="E140" s="76"/>
      <c r="F140" s="77"/>
      <c r="G140" s="78"/>
      <c r="H140" s="79"/>
      <c r="I140" s="80"/>
      <c r="J140" s="77"/>
      <c r="K140" s="81"/>
      <c r="L140" s="79"/>
      <c r="M140" s="77"/>
      <c r="N140" s="81"/>
      <c r="O140" s="79"/>
    </row>
    <row r="141" spans="1:15" x14ac:dyDescent="0.25">
      <c r="A141" s="59"/>
      <c r="B141" s="60"/>
      <c r="C141" s="61" t="str">
        <f>IFERROR(IF(B141="No CAS","",INDEX('DEQ Pollutant List'!$C$7:$C$614,MATCH('3. Pollutant Emissions - EF'!B141,'DEQ Pollutant List'!$B$7:$B$614,0))),"")</f>
        <v/>
      </c>
      <c r="D141" s="68" t="str">
        <f>IFERROR(IF(OR($B141="",$B141="No CAS"),INDEX('DEQ Pollutant List'!$A$7:$A$614,MATCH($C141,'DEQ Pollutant List'!$C$7:$C$614,0)),INDEX('DEQ Pollutant List'!$A$7:$A$614,MATCH($B141,'DEQ Pollutant List'!$B$7:$B$614,0))),"")</f>
        <v/>
      </c>
      <c r="E141" s="76"/>
      <c r="F141" s="77"/>
      <c r="G141" s="78"/>
      <c r="H141" s="79"/>
      <c r="I141" s="80"/>
      <c r="J141" s="77"/>
      <c r="K141" s="81"/>
      <c r="L141" s="79"/>
      <c r="M141" s="77"/>
      <c r="N141" s="81"/>
      <c r="O141" s="79"/>
    </row>
    <row r="142" spans="1:15" x14ac:dyDescent="0.25">
      <c r="A142" s="59"/>
      <c r="B142" s="60"/>
      <c r="C142" s="61" t="str">
        <f>IFERROR(IF(B142="No CAS","",INDEX('DEQ Pollutant List'!$C$7:$C$614,MATCH('3. Pollutant Emissions - EF'!B142,'DEQ Pollutant List'!$B$7:$B$614,0))),"")</f>
        <v/>
      </c>
      <c r="D142" s="68" t="str">
        <f>IFERROR(IF(OR($B142="",$B142="No CAS"),INDEX('DEQ Pollutant List'!$A$7:$A$614,MATCH($C142,'DEQ Pollutant List'!$C$7:$C$614,0)),INDEX('DEQ Pollutant List'!$A$7:$A$614,MATCH($B142,'DEQ Pollutant List'!$B$7:$B$614,0))),"")</f>
        <v/>
      </c>
      <c r="E142" s="76"/>
      <c r="F142" s="77"/>
      <c r="G142" s="78"/>
      <c r="H142" s="79"/>
      <c r="I142" s="80"/>
      <c r="J142" s="77"/>
      <c r="K142" s="81"/>
      <c r="L142" s="79"/>
      <c r="M142" s="77"/>
      <c r="N142" s="81"/>
      <c r="O142" s="79"/>
    </row>
    <row r="143" spans="1:15" x14ac:dyDescent="0.25">
      <c r="A143" s="59"/>
      <c r="B143" s="60"/>
      <c r="C143" s="61" t="str">
        <f>IFERROR(IF(B143="No CAS","",INDEX('DEQ Pollutant List'!$C$7:$C$614,MATCH('3. Pollutant Emissions - EF'!B143,'DEQ Pollutant List'!$B$7:$B$614,0))),"")</f>
        <v/>
      </c>
      <c r="D143" s="68" t="str">
        <f>IFERROR(IF(OR($B143="",$B143="No CAS"),INDEX('DEQ Pollutant List'!$A$7:$A$614,MATCH($C143,'DEQ Pollutant List'!$C$7:$C$614,0)),INDEX('DEQ Pollutant List'!$A$7:$A$614,MATCH($B143,'DEQ Pollutant List'!$B$7:$B$614,0))),"")</f>
        <v/>
      </c>
      <c r="E143" s="76"/>
      <c r="F143" s="77"/>
      <c r="G143" s="78"/>
      <c r="H143" s="79"/>
      <c r="I143" s="80"/>
      <c r="J143" s="77"/>
      <c r="K143" s="81"/>
      <c r="L143" s="79"/>
      <c r="M143" s="77"/>
      <c r="N143" s="81"/>
      <c r="O143" s="79"/>
    </row>
    <row r="144" spans="1:15" x14ac:dyDescent="0.25">
      <c r="A144" s="59"/>
      <c r="B144" s="60"/>
      <c r="C144" s="61" t="str">
        <f>IFERROR(IF(B144="No CAS","",INDEX('DEQ Pollutant List'!$C$7:$C$614,MATCH('3. Pollutant Emissions - EF'!B144,'DEQ Pollutant List'!$B$7:$B$614,0))),"")</f>
        <v/>
      </c>
      <c r="D144" s="68" t="str">
        <f>IFERROR(IF(OR($B144="",$B144="No CAS"),INDEX('DEQ Pollutant List'!$A$7:$A$614,MATCH($C144,'DEQ Pollutant List'!$C$7:$C$614,0)),INDEX('DEQ Pollutant List'!$A$7:$A$614,MATCH($B144,'DEQ Pollutant List'!$B$7:$B$614,0))),"")</f>
        <v/>
      </c>
      <c r="E144" s="76"/>
      <c r="F144" s="77"/>
      <c r="G144" s="78"/>
      <c r="H144" s="79"/>
      <c r="I144" s="80"/>
      <c r="J144" s="77"/>
      <c r="K144" s="81"/>
      <c r="L144" s="79"/>
      <c r="M144" s="77"/>
      <c r="N144" s="81"/>
      <c r="O144" s="79"/>
    </row>
    <row r="145" spans="1:15" x14ac:dyDescent="0.25">
      <c r="A145" s="59"/>
      <c r="B145" s="60"/>
      <c r="C145" s="61" t="str">
        <f>IFERROR(IF(B145="No CAS","",INDEX('DEQ Pollutant List'!$C$7:$C$614,MATCH('3. Pollutant Emissions - EF'!B145,'DEQ Pollutant List'!$B$7:$B$614,0))),"")</f>
        <v/>
      </c>
      <c r="D145" s="68" t="str">
        <f>IFERROR(IF(OR($B145="",$B145="No CAS"),INDEX('DEQ Pollutant List'!$A$7:$A$614,MATCH($C145,'DEQ Pollutant List'!$C$7:$C$614,0)),INDEX('DEQ Pollutant List'!$A$7:$A$614,MATCH($B145,'DEQ Pollutant List'!$B$7:$B$614,0))),"")</f>
        <v/>
      </c>
      <c r="E145" s="76"/>
      <c r="F145" s="77"/>
      <c r="G145" s="78"/>
      <c r="H145" s="79"/>
      <c r="I145" s="80"/>
      <c r="J145" s="77"/>
      <c r="K145" s="81"/>
      <c r="L145" s="79"/>
      <c r="M145" s="77"/>
      <c r="N145" s="81"/>
      <c r="O145" s="79"/>
    </row>
    <row r="146" spans="1:15" x14ac:dyDescent="0.25">
      <c r="A146" s="59"/>
      <c r="B146" s="60"/>
      <c r="C146" s="61" t="str">
        <f>IFERROR(IF(B146="No CAS","",INDEX('DEQ Pollutant List'!$C$7:$C$614,MATCH('3. Pollutant Emissions - EF'!B146,'DEQ Pollutant List'!$B$7:$B$614,0))),"")</f>
        <v/>
      </c>
      <c r="D146" s="68" t="str">
        <f>IFERROR(IF(OR($B146="",$B146="No CAS"),INDEX('DEQ Pollutant List'!$A$7:$A$614,MATCH($C146,'DEQ Pollutant List'!$C$7:$C$614,0)),INDEX('DEQ Pollutant List'!$A$7:$A$614,MATCH($B146,'DEQ Pollutant List'!$B$7:$B$614,0))),"")</f>
        <v/>
      </c>
      <c r="E146" s="76"/>
      <c r="F146" s="77"/>
      <c r="G146" s="78"/>
      <c r="H146" s="79"/>
      <c r="I146" s="80"/>
      <c r="J146" s="77"/>
      <c r="K146" s="81"/>
      <c r="L146" s="79"/>
      <c r="M146" s="77"/>
      <c r="N146" s="81"/>
      <c r="O146" s="79"/>
    </row>
    <row r="147" spans="1:15" x14ac:dyDescent="0.25">
      <c r="A147" s="59"/>
      <c r="B147" s="60"/>
      <c r="C147" s="61" t="str">
        <f>IFERROR(IF(B147="No CAS","",INDEX('DEQ Pollutant List'!$C$7:$C$614,MATCH('3. Pollutant Emissions - EF'!B147,'DEQ Pollutant List'!$B$7:$B$614,0))),"")</f>
        <v/>
      </c>
      <c r="D147" s="68" t="str">
        <f>IFERROR(IF(OR($B147="",$B147="No CAS"),INDEX('DEQ Pollutant List'!$A$7:$A$614,MATCH($C147,'DEQ Pollutant List'!$C$7:$C$614,0)),INDEX('DEQ Pollutant List'!$A$7:$A$614,MATCH($B147,'DEQ Pollutant List'!$B$7:$B$614,0))),"")</f>
        <v/>
      </c>
      <c r="E147" s="76"/>
      <c r="F147" s="77"/>
      <c r="G147" s="78"/>
      <c r="H147" s="79"/>
      <c r="I147" s="80"/>
      <c r="J147" s="77"/>
      <c r="K147" s="81"/>
      <c r="L147" s="79"/>
      <c r="M147" s="77"/>
      <c r="N147" s="81"/>
      <c r="O147" s="79"/>
    </row>
    <row r="148" spans="1:15" x14ac:dyDescent="0.25">
      <c r="A148" s="59"/>
      <c r="B148" s="60"/>
      <c r="C148" s="61" t="str">
        <f>IFERROR(IF(B148="No CAS","",INDEX('DEQ Pollutant List'!$C$7:$C$614,MATCH('3. Pollutant Emissions - EF'!B148,'DEQ Pollutant List'!$B$7:$B$614,0))),"")</f>
        <v/>
      </c>
      <c r="D148" s="68" t="str">
        <f>IFERROR(IF(OR($B148="",$B148="No CAS"),INDEX('DEQ Pollutant List'!$A$7:$A$614,MATCH($C148,'DEQ Pollutant List'!$C$7:$C$614,0)),INDEX('DEQ Pollutant List'!$A$7:$A$614,MATCH($B148,'DEQ Pollutant List'!$B$7:$B$614,0))),"")</f>
        <v/>
      </c>
      <c r="E148" s="76"/>
      <c r="F148" s="77"/>
      <c r="G148" s="78"/>
      <c r="H148" s="79"/>
      <c r="I148" s="80"/>
      <c r="J148" s="77"/>
      <c r="K148" s="81"/>
      <c r="L148" s="79"/>
      <c r="M148" s="77"/>
      <c r="N148" s="81"/>
      <c r="O148" s="79"/>
    </row>
    <row r="149" spans="1:15" x14ac:dyDescent="0.25">
      <c r="A149" s="59"/>
      <c r="B149" s="60"/>
      <c r="C149" s="61" t="str">
        <f>IFERROR(IF(B149="No CAS","",INDEX('DEQ Pollutant List'!$C$7:$C$614,MATCH('3. Pollutant Emissions - EF'!B149,'DEQ Pollutant List'!$B$7:$B$614,0))),"")</f>
        <v/>
      </c>
      <c r="D149" s="68" t="str">
        <f>IFERROR(IF(OR($B149="",$B149="No CAS"),INDEX('DEQ Pollutant List'!$A$7:$A$614,MATCH($C149,'DEQ Pollutant List'!$C$7:$C$614,0)),INDEX('DEQ Pollutant List'!$A$7:$A$614,MATCH($B149,'DEQ Pollutant List'!$B$7:$B$614,0))),"")</f>
        <v/>
      </c>
      <c r="E149" s="76"/>
      <c r="F149" s="77"/>
      <c r="G149" s="78"/>
      <c r="H149" s="79"/>
      <c r="I149" s="80"/>
      <c r="J149" s="77"/>
      <c r="K149" s="81"/>
      <c r="L149" s="79"/>
      <c r="M149" s="77"/>
      <c r="N149" s="81"/>
      <c r="O149" s="79"/>
    </row>
    <row r="150" spans="1:15" x14ac:dyDescent="0.25">
      <c r="A150" s="59"/>
      <c r="B150" s="60"/>
      <c r="C150" s="61" t="str">
        <f>IFERROR(IF(B150="No CAS","",INDEX('DEQ Pollutant List'!$C$7:$C$614,MATCH('3. Pollutant Emissions - EF'!B150,'DEQ Pollutant List'!$B$7:$B$614,0))),"")</f>
        <v/>
      </c>
      <c r="D150" s="68" t="str">
        <f>IFERROR(IF(OR($B150="",$B150="No CAS"),INDEX('DEQ Pollutant List'!$A$7:$A$614,MATCH($C150,'DEQ Pollutant List'!$C$7:$C$614,0)),INDEX('DEQ Pollutant List'!$A$7:$A$614,MATCH($B150,'DEQ Pollutant List'!$B$7:$B$614,0))),"")</f>
        <v/>
      </c>
      <c r="E150" s="76"/>
      <c r="F150" s="77"/>
      <c r="G150" s="78"/>
      <c r="H150" s="79"/>
      <c r="I150" s="80"/>
      <c r="J150" s="77"/>
      <c r="K150" s="81"/>
      <c r="L150" s="79"/>
      <c r="M150" s="77"/>
      <c r="N150" s="81"/>
      <c r="O150" s="79"/>
    </row>
    <row r="151" spans="1:15" x14ac:dyDescent="0.25">
      <c r="A151" s="59"/>
      <c r="B151" s="60"/>
      <c r="C151" s="61" t="str">
        <f>IFERROR(IF(B151="No CAS","",INDEX('DEQ Pollutant List'!$C$7:$C$614,MATCH('3. Pollutant Emissions - EF'!B151,'DEQ Pollutant List'!$B$7:$B$614,0))),"")</f>
        <v/>
      </c>
      <c r="D151" s="68" t="str">
        <f>IFERROR(IF(OR($B151="",$B151="No CAS"),INDEX('DEQ Pollutant List'!$A$7:$A$614,MATCH($C151,'DEQ Pollutant List'!$C$7:$C$614,0)),INDEX('DEQ Pollutant List'!$A$7:$A$614,MATCH($B151,'DEQ Pollutant List'!$B$7:$B$614,0))),"")</f>
        <v/>
      </c>
      <c r="E151" s="76"/>
      <c r="F151" s="77"/>
      <c r="G151" s="78"/>
      <c r="H151" s="79"/>
      <c r="I151" s="80"/>
      <c r="J151" s="77"/>
      <c r="K151" s="81"/>
      <c r="L151" s="79"/>
      <c r="M151" s="77"/>
      <c r="N151" s="81"/>
      <c r="O151" s="79"/>
    </row>
    <row r="152" spans="1:15" x14ac:dyDescent="0.25">
      <c r="A152" s="59"/>
      <c r="B152" s="60"/>
      <c r="C152" s="61" t="str">
        <f>IFERROR(IF(B152="No CAS","",INDEX('DEQ Pollutant List'!$C$7:$C$614,MATCH('3. Pollutant Emissions - EF'!B152,'DEQ Pollutant List'!$B$7:$B$614,0))),"")</f>
        <v/>
      </c>
      <c r="D152" s="68" t="str">
        <f>IFERROR(IF(OR($B152="",$B152="No CAS"),INDEX('DEQ Pollutant List'!$A$7:$A$614,MATCH($C152,'DEQ Pollutant List'!$C$7:$C$614,0)),INDEX('DEQ Pollutant List'!$A$7:$A$614,MATCH($B152,'DEQ Pollutant List'!$B$7:$B$614,0))),"")</f>
        <v/>
      </c>
      <c r="E152" s="76"/>
      <c r="F152" s="77"/>
      <c r="G152" s="78"/>
      <c r="H152" s="79"/>
      <c r="I152" s="80"/>
      <c r="J152" s="77"/>
      <c r="K152" s="81"/>
      <c r="L152" s="79"/>
      <c r="M152" s="77"/>
      <c r="N152" s="81"/>
      <c r="O152" s="79"/>
    </row>
    <row r="153" spans="1:15" x14ac:dyDescent="0.25">
      <c r="A153" s="59"/>
      <c r="B153" s="60"/>
      <c r="C153" s="61" t="str">
        <f>IFERROR(IF(B153="No CAS","",INDEX('DEQ Pollutant List'!$C$7:$C$614,MATCH('3. Pollutant Emissions - EF'!B153,'DEQ Pollutant List'!$B$7:$B$614,0))),"")</f>
        <v/>
      </c>
      <c r="D153" s="68" t="str">
        <f>IFERROR(IF(OR($B153="",$B153="No CAS"),INDEX('DEQ Pollutant List'!$A$7:$A$614,MATCH($C153,'DEQ Pollutant List'!$C$7:$C$614,0)),INDEX('DEQ Pollutant List'!$A$7:$A$614,MATCH($B153,'DEQ Pollutant List'!$B$7:$B$614,0))),"")</f>
        <v/>
      </c>
      <c r="E153" s="76"/>
      <c r="F153" s="77"/>
      <c r="G153" s="78"/>
      <c r="H153" s="79"/>
      <c r="I153" s="80"/>
      <c r="J153" s="77"/>
      <c r="K153" s="81"/>
      <c r="L153" s="79"/>
      <c r="M153" s="77"/>
      <c r="N153" s="81"/>
      <c r="O153" s="79"/>
    </row>
    <row r="154" spans="1:15" x14ac:dyDescent="0.25">
      <c r="A154" s="59"/>
      <c r="B154" s="60"/>
      <c r="C154" s="61" t="str">
        <f>IFERROR(IF(B154="No CAS","",INDEX('DEQ Pollutant List'!$C$7:$C$614,MATCH('3. Pollutant Emissions - EF'!B154,'DEQ Pollutant List'!$B$7:$B$614,0))),"")</f>
        <v/>
      </c>
      <c r="D154" s="68" t="str">
        <f>IFERROR(IF(OR($B154="",$B154="No CAS"),INDEX('DEQ Pollutant List'!$A$7:$A$614,MATCH($C154,'DEQ Pollutant List'!$C$7:$C$614,0)),INDEX('DEQ Pollutant List'!$A$7:$A$614,MATCH($B154,'DEQ Pollutant List'!$B$7:$B$614,0))),"")</f>
        <v/>
      </c>
      <c r="E154" s="76"/>
      <c r="F154" s="77"/>
      <c r="G154" s="78"/>
      <c r="H154" s="79"/>
      <c r="I154" s="80"/>
      <c r="J154" s="77"/>
      <c r="K154" s="81"/>
      <c r="L154" s="79"/>
      <c r="M154" s="77"/>
      <c r="N154" s="81"/>
      <c r="O154" s="79"/>
    </row>
    <row r="155" spans="1:15" x14ac:dyDescent="0.25">
      <c r="A155" s="59"/>
      <c r="B155" s="60"/>
      <c r="C155" s="61" t="str">
        <f>IFERROR(IF(B155="No CAS","",INDEX('DEQ Pollutant List'!$C$7:$C$614,MATCH('3. Pollutant Emissions - EF'!B155,'DEQ Pollutant List'!$B$7:$B$614,0))),"")</f>
        <v/>
      </c>
      <c r="D155" s="68" t="str">
        <f>IFERROR(IF(OR($B155="",$B155="No CAS"),INDEX('DEQ Pollutant List'!$A$7:$A$614,MATCH($C155,'DEQ Pollutant List'!$C$7:$C$614,0)),INDEX('DEQ Pollutant List'!$A$7:$A$614,MATCH($B155,'DEQ Pollutant List'!$B$7:$B$614,0))),"")</f>
        <v/>
      </c>
      <c r="E155" s="76"/>
      <c r="F155" s="77"/>
      <c r="G155" s="78"/>
      <c r="H155" s="79"/>
      <c r="I155" s="80"/>
      <c r="J155" s="77"/>
      <c r="K155" s="81"/>
      <c r="L155" s="79"/>
      <c r="M155" s="77"/>
      <c r="N155" s="81"/>
      <c r="O155" s="79"/>
    </row>
    <row r="156" spans="1:15" x14ac:dyDescent="0.25">
      <c r="A156" s="59"/>
      <c r="B156" s="60"/>
      <c r="C156" s="61" t="str">
        <f>IFERROR(IF(B156="No CAS","",INDEX('DEQ Pollutant List'!$C$7:$C$614,MATCH('3. Pollutant Emissions - EF'!B156,'DEQ Pollutant List'!$B$7:$B$614,0))),"")</f>
        <v/>
      </c>
      <c r="D156" s="68" t="str">
        <f>IFERROR(IF(OR($B156="",$B156="No CAS"),INDEX('DEQ Pollutant List'!$A$7:$A$614,MATCH($C156,'DEQ Pollutant List'!$C$7:$C$614,0)),INDEX('DEQ Pollutant List'!$A$7:$A$614,MATCH($B156,'DEQ Pollutant List'!$B$7:$B$614,0))),"")</f>
        <v/>
      </c>
      <c r="E156" s="76"/>
      <c r="F156" s="77"/>
      <c r="G156" s="78"/>
      <c r="H156" s="79"/>
      <c r="I156" s="80"/>
      <c r="J156" s="77"/>
      <c r="K156" s="81"/>
      <c r="L156" s="79"/>
      <c r="M156" s="77"/>
      <c r="N156" s="81"/>
      <c r="O156" s="79"/>
    </row>
    <row r="157" spans="1:15" x14ac:dyDescent="0.25">
      <c r="A157" s="59"/>
      <c r="B157" s="60"/>
      <c r="C157" s="61" t="str">
        <f>IFERROR(IF(B157="No CAS","",INDEX('DEQ Pollutant List'!$C$7:$C$614,MATCH('3. Pollutant Emissions - EF'!B157,'DEQ Pollutant List'!$B$7:$B$614,0))),"")</f>
        <v/>
      </c>
      <c r="D157" s="68" t="str">
        <f>IFERROR(IF(OR($B157="",$B157="No CAS"),INDEX('DEQ Pollutant List'!$A$7:$A$614,MATCH($C157,'DEQ Pollutant List'!$C$7:$C$614,0)),INDEX('DEQ Pollutant List'!$A$7:$A$614,MATCH($B157,'DEQ Pollutant List'!$B$7:$B$614,0))),"")</f>
        <v/>
      </c>
      <c r="E157" s="76"/>
      <c r="F157" s="77"/>
      <c r="G157" s="78"/>
      <c r="H157" s="79"/>
      <c r="I157" s="80"/>
      <c r="J157" s="77"/>
      <c r="K157" s="81"/>
      <c r="L157" s="79"/>
      <c r="M157" s="77"/>
      <c r="N157" s="81"/>
      <c r="O157" s="79"/>
    </row>
    <row r="158" spans="1:15" x14ac:dyDescent="0.25">
      <c r="A158" s="59"/>
      <c r="B158" s="60"/>
      <c r="C158" s="61" t="str">
        <f>IFERROR(IF(B158="No CAS","",INDEX('DEQ Pollutant List'!$C$7:$C$614,MATCH('3. Pollutant Emissions - EF'!B158,'DEQ Pollutant List'!$B$7:$B$614,0))),"")</f>
        <v/>
      </c>
      <c r="D158" s="68" t="str">
        <f>IFERROR(IF(OR($B158="",$B158="No CAS"),INDEX('DEQ Pollutant List'!$A$7:$A$614,MATCH($C158,'DEQ Pollutant List'!$C$7:$C$614,0)),INDEX('DEQ Pollutant List'!$A$7:$A$614,MATCH($B158,'DEQ Pollutant List'!$B$7:$B$614,0))),"")</f>
        <v/>
      </c>
      <c r="E158" s="76"/>
      <c r="F158" s="77"/>
      <c r="G158" s="78"/>
      <c r="H158" s="79"/>
      <c r="I158" s="80"/>
      <c r="J158" s="77"/>
      <c r="K158" s="81"/>
      <c r="L158" s="79"/>
      <c r="M158" s="77"/>
      <c r="N158" s="81"/>
      <c r="O158" s="79"/>
    </row>
    <row r="159" spans="1:15" x14ac:dyDescent="0.25">
      <c r="A159" s="59"/>
      <c r="B159" s="60"/>
      <c r="C159" s="61" t="str">
        <f>IFERROR(IF(B159="No CAS","",INDEX('DEQ Pollutant List'!$C$7:$C$614,MATCH('3. Pollutant Emissions - EF'!B159,'DEQ Pollutant List'!$B$7:$B$614,0))),"")</f>
        <v/>
      </c>
      <c r="D159" s="68" t="str">
        <f>IFERROR(IF(OR($B159="",$B159="No CAS"),INDEX('DEQ Pollutant List'!$A$7:$A$614,MATCH($C159,'DEQ Pollutant List'!$C$7:$C$614,0)),INDEX('DEQ Pollutant List'!$A$7:$A$614,MATCH($B159,'DEQ Pollutant List'!$B$7:$B$614,0))),"")</f>
        <v/>
      </c>
      <c r="E159" s="76"/>
      <c r="F159" s="77"/>
      <c r="G159" s="78"/>
      <c r="H159" s="79"/>
      <c r="I159" s="80"/>
      <c r="J159" s="77"/>
      <c r="K159" s="81"/>
      <c r="L159" s="79"/>
      <c r="M159" s="77"/>
      <c r="N159" s="81"/>
      <c r="O159" s="79"/>
    </row>
    <row r="160" spans="1:15" x14ac:dyDescent="0.25">
      <c r="A160" s="59"/>
      <c r="B160" s="60"/>
      <c r="C160" s="61" t="str">
        <f>IFERROR(IF(B160="No CAS","",INDEX('DEQ Pollutant List'!$C$7:$C$614,MATCH('3. Pollutant Emissions - EF'!B160,'DEQ Pollutant List'!$B$7:$B$614,0))),"")</f>
        <v/>
      </c>
      <c r="D160" s="68" t="str">
        <f>IFERROR(IF(OR($B160="",$B160="No CAS"),INDEX('DEQ Pollutant List'!$A$7:$A$614,MATCH($C160,'DEQ Pollutant List'!$C$7:$C$614,0)),INDEX('DEQ Pollutant List'!$A$7:$A$614,MATCH($B160,'DEQ Pollutant List'!$B$7:$B$614,0))),"")</f>
        <v/>
      </c>
      <c r="E160" s="76"/>
      <c r="F160" s="77"/>
      <c r="G160" s="78"/>
      <c r="H160" s="79"/>
      <c r="I160" s="80"/>
      <c r="J160" s="77"/>
      <c r="K160" s="81"/>
      <c r="L160" s="79"/>
      <c r="M160" s="77"/>
      <c r="N160" s="81"/>
      <c r="O160" s="79"/>
    </row>
    <row r="161" spans="1:15" x14ac:dyDescent="0.25">
      <c r="A161" s="59"/>
      <c r="B161" s="60"/>
      <c r="C161" s="61" t="str">
        <f>IFERROR(IF(B161="No CAS","",INDEX('DEQ Pollutant List'!$C$7:$C$614,MATCH('3. Pollutant Emissions - EF'!B161,'DEQ Pollutant List'!$B$7:$B$614,0))),"")</f>
        <v/>
      </c>
      <c r="D161" s="68" t="str">
        <f>IFERROR(IF(OR($B161="",$B161="No CAS"),INDEX('DEQ Pollutant List'!$A$7:$A$614,MATCH($C161,'DEQ Pollutant List'!$C$7:$C$614,0)),INDEX('DEQ Pollutant List'!$A$7:$A$614,MATCH($B161,'DEQ Pollutant List'!$B$7:$B$614,0))),"")</f>
        <v/>
      </c>
      <c r="E161" s="76"/>
      <c r="F161" s="77"/>
      <c r="G161" s="78"/>
      <c r="H161" s="79"/>
      <c r="I161" s="80"/>
      <c r="J161" s="77"/>
      <c r="K161" s="81"/>
      <c r="L161" s="79"/>
      <c r="M161" s="77"/>
      <c r="N161" s="81"/>
      <c r="O161" s="79"/>
    </row>
    <row r="162" spans="1:15" x14ac:dyDescent="0.25">
      <c r="A162" s="59"/>
      <c r="B162" s="60"/>
      <c r="C162" s="61" t="str">
        <f>IFERROR(IF(B162="No CAS","",INDEX('DEQ Pollutant List'!$C$7:$C$614,MATCH('3. Pollutant Emissions - EF'!B162,'DEQ Pollutant List'!$B$7:$B$614,0))),"")</f>
        <v/>
      </c>
      <c r="D162" s="68" t="str">
        <f>IFERROR(IF(OR($B162="",$B162="No CAS"),INDEX('DEQ Pollutant List'!$A$7:$A$614,MATCH($C162,'DEQ Pollutant List'!$C$7:$C$614,0)),INDEX('DEQ Pollutant List'!$A$7:$A$614,MATCH($B162,'DEQ Pollutant List'!$B$7:$B$614,0))),"")</f>
        <v/>
      </c>
      <c r="E162" s="76"/>
      <c r="F162" s="77"/>
      <c r="G162" s="78"/>
      <c r="H162" s="79"/>
      <c r="I162" s="80"/>
      <c r="J162" s="77"/>
      <c r="K162" s="81"/>
      <c r="L162" s="79"/>
      <c r="M162" s="77"/>
      <c r="N162" s="81"/>
      <c r="O162" s="79"/>
    </row>
    <row r="163" spans="1:15" x14ac:dyDescent="0.25">
      <c r="A163" s="59"/>
      <c r="B163" s="60"/>
      <c r="C163" s="61" t="str">
        <f>IFERROR(IF(B163="No CAS","",INDEX('DEQ Pollutant List'!$C$7:$C$614,MATCH('3. Pollutant Emissions - EF'!B163,'DEQ Pollutant List'!$B$7:$B$614,0))),"")</f>
        <v/>
      </c>
      <c r="D163" s="68" t="str">
        <f>IFERROR(IF(OR($B163="",$B163="No CAS"),INDEX('DEQ Pollutant List'!$A$7:$A$614,MATCH($C163,'DEQ Pollutant List'!$C$7:$C$614,0)),INDEX('DEQ Pollutant List'!$A$7:$A$614,MATCH($B163,'DEQ Pollutant List'!$B$7:$B$614,0))),"")</f>
        <v/>
      </c>
      <c r="E163" s="76"/>
      <c r="F163" s="77"/>
      <c r="G163" s="78"/>
      <c r="H163" s="79"/>
      <c r="I163" s="80"/>
      <c r="J163" s="77"/>
      <c r="K163" s="81"/>
      <c r="L163" s="79"/>
      <c r="M163" s="77"/>
      <c r="N163" s="81"/>
      <c r="O163" s="79"/>
    </row>
    <row r="164" spans="1:15" x14ac:dyDescent="0.25">
      <c r="A164" s="59"/>
      <c r="B164" s="60"/>
      <c r="C164" s="61" t="str">
        <f>IFERROR(IF(B164="No CAS","",INDEX('DEQ Pollutant List'!$C$7:$C$614,MATCH('3. Pollutant Emissions - EF'!B164,'DEQ Pollutant List'!$B$7:$B$614,0))),"")</f>
        <v/>
      </c>
      <c r="D164" s="68" t="str">
        <f>IFERROR(IF(OR($B164="",$B164="No CAS"),INDEX('DEQ Pollutant List'!$A$7:$A$614,MATCH($C164,'DEQ Pollutant List'!$C$7:$C$614,0)),INDEX('DEQ Pollutant List'!$A$7:$A$614,MATCH($B164,'DEQ Pollutant List'!$B$7:$B$614,0))),"")</f>
        <v/>
      </c>
      <c r="E164" s="76"/>
      <c r="F164" s="77"/>
      <c r="G164" s="78"/>
      <c r="H164" s="79"/>
      <c r="I164" s="80"/>
      <c r="J164" s="77"/>
      <c r="K164" s="81"/>
      <c r="L164" s="79"/>
      <c r="M164" s="77"/>
      <c r="N164" s="81"/>
      <c r="O164" s="79"/>
    </row>
    <row r="165" spans="1:15" x14ac:dyDescent="0.25">
      <c r="A165" s="59"/>
      <c r="B165" s="60"/>
      <c r="C165" s="61" t="str">
        <f>IFERROR(IF(B165="No CAS","",INDEX('DEQ Pollutant List'!$C$7:$C$614,MATCH('3. Pollutant Emissions - EF'!B165,'DEQ Pollutant List'!$B$7:$B$614,0))),"")</f>
        <v/>
      </c>
      <c r="D165" s="68" t="str">
        <f>IFERROR(IF(OR($B165="",$B165="No CAS"),INDEX('DEQ Pollutant List'!$A$7:$A$614,MATCH($C165,'DEQ Pollutant List'!$C$7:$C$614,0)),INDEX('DEQ Pollutant List'!$A$7:$A$614,MATCH($B165,'DEQ Pollutant List'!$B$7:$B$614,0))),"")</f>
        <v/>
      </c>
      <c r="E165" s="76"/>
      <c r="F165" s="77"/>
      <c r="G165" s="78"/>
      <c r="H165" s="79"/>
      <c r="I165" s="80"/>
      <c r="J165" s="77"/>
      <c r="K165" s="81"/>
      <c r="L165" s="79"/>
      <c r="M165" s="77"/>
      <c r="N165" s="81"/>
      <c r="O165" s="79"/>
    </row>
    <row r="166" spans="1:15" x14ac:dyDescent="0.25">
      <c r="A166" s="59"/>
      <c r="B166" s="60"/>
      <c r="C166" s="61" t="str">
        <f>IFERROR(IF(B166="No CAS","",INDEX('DEQ Pollutant List'!$C$7:$C$614,MATCH('3. Pollutant Emissions - EF'!B166,'DEQ Pollutant List'!$B$7:$B$614,0))),"")</f>
        <v/>
      </c>
      <c r="D166" s="68" t="str">
        <f>IFERROR(IF(OR($B166="",$B166="No CAS"),INDEX('DEQ Pollutant List'!$A$7:$A$614,MATCH($C166,'DEQ Pollutant List'!$C$7:$C$614,0)),INDEX('DEQ Pollutant List'!$A$7:$A$614,MATCH($B166,'DEQ Pollutant List'!$B$7:$B$614,0))),"")</f>
        <v/>
      </c>
      <c r="E166" s="76"/>
      <c r="F166" s="77"/>
      <c r="G166" s="78"/>
      <c r="H166" s="79"/>
      <c r="I166" s="80"/>
      <c r="J166" s="77"/>
      <c r="K166" s="81"/>
      <c r="L166" s="79"/>
      <c r="M166" s="77"/>
      <c r="N166" s="81"/>
      <c r="O166" s="79"/>
    </row>
    <row r="167" spans="1:15" x14ac:dyDescent="0.25">
      <c r="A167" s="59"/>
      <c r="B167" s="60"/>
      <c r="C167" s="61" t="str">
        <f>IFERROR(IF(B167="No CAS","",INDEX('DEQ Pollutant List'!$C$7:$C$614,MATCH('3. Pollutant Emissions - EF'!B167,'DEQ Pollutant List'!$B$7:$B$614,0))),"")</f>
        <v/>
      </c>
      <c r="D167" s="68" t="str">
        <f>IFERROR(IF(OR($B167="",$B167="No CAS"),INDEX('DEQ Pollutant List'!$A$7:$A$614,MATCH($C167,'DEQ Pollutant List'!$C$7:$C$614,0)),INDEX('DEQ Pollutant List'!$A$7:$A$614,MATCH($B167,'DEQ Pollutant List'!$B$7:$B$614,0))),"")</f>
        <v/>
      </c>
      <c r="E167" s="76"/>
      <c r="F167" s="77"/>
      <c r="G167" s="78"/>
      <c r="H167" s="79"/>
      <c r="I167" s="80"/>
      <c r="J167" s="77"/>
      <c r="K167" s="81"/>
      <c r="L167" s="79"/>
      <c r="M167" s="77"/>
      <c r="N167" s="81"/>
      <c r="O167" s="79"/>
    </row>
    <row r="168" spans="1:15" x14ac:dyDescent="0.25">
      <c r="A168" s="59"/>
      <c r="B168" s="60"/>
      <c r="C168" s="61" t="str">
        <f>IFERROR(IF(B168="No CAS","",INDEX('DEQ Pollutant List'!$C$7:$C$614,MATCH('3. Pollutant Emissions - EF'!B168,'DEQ Pollutant List'!$B$7:$B$614,0))),"")</f>
        <v/>
      </c>
      <c r="D168" s="68" t="str">
        <f>IFERROR(IF(OR($B168="",$B168="No CAS"),INDEX('DEQ Pollutant List'!$A$7:$A$614,MATCH($C168,'DEQ Pollutant List'!$C$7:$C$614,0)),INDEX('DEQ Pollutant List'!$A$7:$A$614,MATCH($B168,'DEQ Pollutant List'!$B$7:$B$614,0))),"")</f>
        <v/>
      </c>
      <c r="E168" s="76"/>
      <c r="F168" s="77"/>
      <c r="G168" s="78"/>
      <c r="H168" s="79"/>
      <c r="I168" s="80"/>
      <c r="J168" s="77"/>
      <c r="K168" s="81"/>
      <c r="L168" s="79"/>
      <c r="M168" s="77"/>
      <c r="N168" s="81"/>
      <c r="O168" s="79"/>
    </row>
    <row r="169" spans="1:15" x14ac:dyDescent="0.25">
      <c r="A169" s="59"/>
      <c r="B169" s="60"/>
      <c r="C169" s="61" t="str">
        <f>IFERROR(IF(B169="No CAS","",INDEX('DEQ Pollutant List'!$C$7:$C$614,MATCH('3. Pollutant Emissions - EF'!B169,'DEQ Pollutant List'!$B$7:$B$614,0))),"")</f>
        <v/>
      </c>
      <c r="D169" s="68" t="str">
        <f>IFERROR(IF(OR($B169="",$B169="No CAS"),INDEX('DEQ Pollutant List'!$A$7:$A$614,MATCH($C169,'DEQ Pollutant List'!$C$7:$C$614,0)),INDEX('DEQ Pollutant List'!$A$7:$A$614,MATCH($B169,'DEQ Pollutant List'!$B$7:$B$614,0))),"")</f>
        <v/>
      </c>
      <c r="E169" s="76"/>
      <c r="F169" s="77"/>
      <c r="G169" s="78"/>
      <c r="H169" s="79"/>
      <c r="I169" s="80"/>
      <c r="J169" s="77"/>
      <c r="K169" s="81"/>
      <c r="L169" s="79"/>
      <c r="M169" s="77"/>
      <c r="N169" s="81"/>
      <c r="O169" s="79"/>
    </row>
    <row r="170" spans="1:15" x14ac:dyDescent="0.25">
      <c r="A170" s="59"/>
      <c r="B170" s="60"/>
      <c r="C170" s="61" t="str">
        <f>IFERROR(IF(B170="No CAS","",INDEX('DEQ Pollutant List'!$C$7:$C$614,MATCH('3. Pollutant Emissions - EF'!B170,'DEQ Pollutant List'!$B$7:$B$614,0))),"")</f>
        <v/>
      </c>
      <c r="D170" s="68" t="str">
        <f>IFERROR(IF(OR($B170="",$B170="No CAS"),INDEX('DEQ Pollutant List'!$A$7:$A$614,MATCH($C170,'DEQ Pollutant List'!$C$7:$C$614,0)),INDEX('DEQ Pollutant List'!$A$7:$A$614,MATCH($B170,'DEQ Pollutant List'!$B$7:$B$614,0))),"")</f>
        <v/>
      </c>
      <c r="E170" s="76"/>
      <c r="F170" s="77"/>
      <c r="G170" s="78"/>
      <c r="H170" s="79"/>
      <c r="I170" s="80"/>
      <c r="J170" s="77"/>
      <c r="K170" s="81"/>
      <c r="L170" s="79"/>
      <c r="M170" s="77"/>
      <c r="N170" s="81"/>
      <c r="O170" s="79"/>
    </row>
    <row r="171" spans="1:15" x14ac:dyDescent="0.25">
      <c r="A171" s="59"/>
      <c r="B171" s="60"/>
      <c r="C171" s="61" t="str">
        <f>IFERROR(IF(B171="No CAS","",INDEX('DEQ Pollutant List'!$C$7:$C$614,MATCH('3. Pollutant Emissions - EF'!B171,'DEQ Pollutant List'!$B$7:$B$614,0))),"")</f>
        <v/>
      </c>
      <c r="D171" s="68" t="str">
        <f>IFERROR(IF(OR($B171="",$B171="No CAS"),INDEX('DEQ Pollutant List'!$A$7:$A$614,MATCH($C171,'DEQ Pollutant List'!$C$7:$C$614,0)),INDEX('DEQ Pollutant List'!$A$7:$A$614,MATCH($B171,'DEQ Pollutant List'!$B$7:$B$614,0))),"")</f>
        <v/>
      </c>
      <c r="E171" s="76"/>
      <c r="F171" s="77"/>
      <c r="G171" s="78"/>
      <c r="H171" s="79"/>
      <c r="I171" s="80"/>
      <c r="J171" s="77"/>
      <c r="K171" s="81"/>
      <c r="L171" s="79"/>
      <c r="M171" s="77"/>
      <c r="N171" s="81"/>
      <c r="O171" s="79"/>
    </row>
    <row r="172" spans="1:15" x14ac:dyDescent="0.25">
      <c r="A172" s="59"/>
      <c r="B172" s="60"/>
      <c r="C172" s="61" t="str">
        <f>IFERROR(IF(B172="No CAS","",INDEX('DEQ Pollutant List'!$C$7:$C$614,MATCH('3. Pollutant Emissions - EF'!B172,'DEQ Pollutant List'!$B$7:$B$614,0))),"")</f>
        <v/>
      </c>
      <c r="D172" s="68" t="str">
        <f>IFERROR(IF(OR($B172="",$B172="No CAS"),INDEX('DEQ Pollutant List'!$A$7:$A$614,MATCH($C172,'DEQ Pollutant List'!$C$7:$C$614,0)),INDEX('DEQ Pollutant List'!$A$7:$A$614,MATCH($B172,'DEQ Pollutant List'!$B$7:$B$614,0))),"")</f>
        <v/>
      </c>
      <c r="E172" s="76"/>
      <c r="F172" s="77"/>
      <c r="G172" s="78"/>
      <c r="H172" s="79"/>
      <c r="I172" s="80"/>
      <c r="J172" s="77"/>
      <c r="K172" s="81"/>
      <c r="L172" s="79"/>
      <c r="M172" s="77"/>
      <c r="N172" s="81"/>
      <c r="O172" s="79"/>
    </row>
    <row r="173" spans="1:15" x14ac:dyDescent="0.25">
      <c r="A173" s="59"/>
      <c r="B173" s="60"/>
      <c r="C173" s="61" t="str">
        <f>IFERROR(IF(B173="No CAS","",INDEX('DEQ Pollutant List'!$C$7:$C$614,MATCH('3. Pollutant Emissions - EF'!B173,'DEQ Pollutant List'!$B$7:$B$614,0))),"")</f>
        <v/>
      </c>
      <c r="D173" s="68" t="str">
        <f>IFERROR(IF(OR($B173="",$B173="No CAS"),INDEX('DEQ Pollutant List'!$A$7:$A$614,MATCH($C173,'DEQ Pollutant List'!$C$7:$C$614,0)),INDEX('DEQ Pollutant List'!$A$7:$A$614,MATCH($B173,'DEQ Pollutant List'!$B$7:$B$614,0))),"")</f>
        <v/>
      </c>
      <c r="E173" s="76"/>
      <c r="F173" s="77"/>
      <c r="G173" s="78"/>
      <c r="H173" s="79"/>
      <c r="I173" s="80"/>
      <c r="J173" s="77"/>
      <c r="K173" s="81"/>
      <c r="L173" s="79"/>
      <c r="M173" s="77"/>
      <c r="N173" s="81"/>
      <c r="O173" s="79"/>
    </row>
    <row r="174" spans="1:15" x14ac:dyDescent="0.25">
      <c r="A174" s="59"/>
      <c r="B174" s="60"/>
      <c r="C174" s="61" t="str">
        <f>IFERROR(IF(B174="No CAS","",INDEX('DEQ Pollutant List'!$C$7:$C$614,MATCH('3. Pollutant Emissions - EF'!B174,'DEQ Pollutant List'!$B$7:$B$614,0))),"")</f>
        <v/>
      </c>
      <c r="D174" s="68" t="str">
        <f>IFERROR(IF(OR($B174="",$B174="No CAS"),INDEX('DEQ Pollutant List'!$A$7:$A$614,MATCH($C174,'DEQ Pollutant List'!$C$7:$C$614,0)),INDEX('DEQ Pollutant List'!$A$7:$A$614,MATCH($B174,'DEQ Pollutant List'!$B$7:$B$614,0))),"")</f>
        <v/>
      </c>
      <c r="E174" s="76"/>
      <c r="F174" s="77"/>
      <c r="G174" s="78"/>
      <c r="H174" s="79"/>
      <c r="I174" s="80"/>
      <c r="J174" s="77"/>
      <c r="K174" s="81"/>
      <c r="L174" s="79"/>
      <c r="M174" s="77"/>
      <c r="N174" s="81"/>
      <c r="O174" s="79"/>
    </row>
    <row r="175" spans="1:15" x14ac:dyDescent="0.25">
      <c r="A175" s="59"/>
      <c r="B175" s="60"/>
      <c r="C175" s="61" t="str">
        <f>IFERROR(IF(B175="No CAS","",INDEX('DEQ Pollutant List'!$C$7:$C$614,MATCH('3. Pollutant Emissions - EF'!B175,'DEQ Pollutant List'!$B$7:$B$614,0))),"")</f>
        <v/>
      </c>
      <c r="D175" s="68" t="str">
        <f>IFERROR(IF(OR($B175="",$B175="No CAS"),INDEX('DEQ Pollutant List'!$A$7:$A$614,MATCH($C175,'DEQ Pollutant List'!$C$7:$C$614,0)),INDEX('DEQ Pollutant List'!$A$7:$A$614,MATCH($B175,'DEQ Pollutant List'!$B$7:$B$614,0))),"")</f>
        <v/>
      </c>
      <c r="E175" s="76"/>
      <c r="F175" s="77"/>
      <c r="G175" s="78"/>
      <c r="H175" s="79"/>
      <c r="I175" s="80"/>
      <c r="J175" s="77"/>
      <c r="K175" s="81"/>
      <c r="L175" s="79"/>
      <c r="M175" s="77"/>
      <c r="N175" s="81"/>
      <c r="O175" s="79"/>
    </row>
    <row r="176" spans="1:15" x14ac:dyDescent="0.25">
      <c r="A176" s="59"/>
      <c r="B176" s="60"/>
      <c r="C176" s="61" t="str">
        <f>IFERROR(IF(B176="No CAS","",INDEX('DEQ Pollutant List'!$C$7:$C$614,MATCH('3. Pollutant Emissions - EF'!B176,'DEQ Pollutant List'!$B$7:$B$614,0))),"")</f>
        <v/>
      </c>
      <c r="D176" s="68" t="str">
        <f>IFERROR(IF(OR($B176="",$B176="No CAS"),INDEX('DEQ Pollutant List'!$A$7:$A$614,MATCH($C176,'DEQ Pollutant List'!$C$7:$C$614,0)),INDEX('DEQ Pollutant List'!$A$7:$A$614,MATCH($B176,'DEQ Pollutant List'!$B$7:$B$614,0))),"")</f>
        <v/>
      </c>
      <c r="E176" s="76"/>
      <c r="F176" s="77"/>
      <c r="G176" s="78"/>
      <c r="H176" s="79"/>
      <c r="I176" s="80"/>
      <c r="J176" s="77"/>
      <c r="K176" s="81"/>
      <c r="L176" s="79"/>
      <c r="M176" s="77"/>
      <c r="N176" s="81"/>
      <c r="O176" s="79"/>
    </row>
    <row r="177" spans="1:15" x14ac:dyDescent="0.25">
      <c r="A177" s="59"/>
      <c r="B177" s="60"/>
      <c r="C177" s="61" t="str">
        <f>IFERROR(IF(B177="No CAS","",INDEX('DEQ Pollutant List'!$C$7:$C$614,MATCH('3. Pollutant Emissions - EF'!B177,'DEQ Pollutant List'!$B$7:$B$614,0))),"")</f>
        <v/>
      </c>
      <c r="D177" s="68" t="str">
        <f>IFERROR(IF(OR($B177="",$B177="No CAS"),INDEX('DEQ Pollutant List'!$A$7:$A$614,MATCH($C177,'DEQ Pollutant List'!$C$7:$C$614,0)),INDEX('DEQ Pollutant List'!$A$7:$A$614,MATCH($B177,'DEQ Pollutant List'!$B$7:$B$614,0))),"")</f>
        <v/>
      </c>
      <c r="E177" s="76"/>
      <c r="F177" s="77"/>
      <c r="G177" s="78"/>
      <c r="H177" s="79"/>
      <c r="I177" s="80"/>
      <c r="J177" s="77"/>
      <c r="K177" s="81"/>
      <c r="L177" s="79"/>
      <c r="M177" s="77"/>
      <c r="N177" s="81"/>
      <c r="O177" s="79"/>
    </row>
    <row r="178" spans="1:15" x14ac:dyDescent="0.25">
      <c r="A178" s="59"/>
      <c r="B178" s="60"/>
      <c r="C178" s="61" t="str">
        <f>IFERROR(IF(B178="No CAS","",INDEX('DEQ Pollutant List'!$C$7:$C$614,MATCH('3. Pollutant Emissions - EF'!B178,'DEQ Pollutant List'!$B$7:$B$614,0))),"")</f>
        <v/>
      </c>
      <c r="D178" s="68" t="str">
        <f>IFERROR(IF(OR($B178="",$B178="No CAS"),INDEX('DEQ Pollutant List'!$A$7:$A$614,MATCH($C178,'DEQ Pollutant List'!$C$7:$C$614,0)),INDEX('DEQ Pollutant List'!$A$7:$A$614,MATCH($B178,'DEQ Pollutant List'!$B$7:$B$614,0))),"")</f>
        <v/>
      </c>
      <c r="E178" s="76"/>
      <c r="F178" s="77"/>
      <c r="G178" s="78"/>
      <c r="H178" s="79"/>
      <c r="I178" s="80"/>
      <c r="J178" s="77"/>
      <c r="K178" s="81"/>
      <c r="L178" s="79"/>
      <c r="M178" s="77"/>
      <c r="N178" s="81"/>
      <c r="O178" s="79"/>
    </row>
    <row r="179" spans="1:15" x14ac:dyDescent="0.25">
      <c r="A179" s="59"/>
      <c r="B179" s="60"/>
      <c r="C179" s="61" t="str">
        <f>IFERROR(IF(B179="No CAS","",INDEX('DEQ Pollutant List'!$C$7:$C$614,MATCH('3. Pollutant Emissions - EF'!B179,'DEQ Pollutant List'!$B$7:$B$614,0))),"")</f>
        <v/>
      </c>
      <c r="D179" s="68" t="str">
        <f>IFERROR(IF(OR($B179="",$B179="No CAS"),INDEX('DEQ Pollutant List'!$A$7:$A$614,MATCH($C179,'DEQ Pollutant List'!$C$7:$C$614,0)),INDEX('DEQ Pollutant List'!$A$7:$A$614,MATCH($B179,'DEQ Pollutant List'!$B$7:$B$614,0))),"")</f>
        <v/>
      </c>
      <c r="E179" s="76"/>
      <c r="F179" s="77"/>
      <c r="G179" s="78"/>
      <c r="H179" s="79"/>
      <c r="I179" s="80"/>
      <c r="J179" s="77"/>
      <c r="K179" s="81"/>
      <c r="L179" s="79"/>
      <c r="M179" s="77"/>
      <c r="N179" s="81"/>
      <c r="O179" s="79"/>
    </row>
    <row r="180" spans="1:15" x14ac:dyDescent="0.25">
      <c r="A180" s="59"/>
      <c r="B180" s="60"/>
      <c r="C180" s="61" t="str">
        <f>IFERROR(IF(B180="No CAS","",INDEX('DEQ Pollutant List'!$C$7:$C$614,MATCH('3. Pollutant Emissions - EF'!B180,'DEQ Pollutant List'!$B$7:$B$614,0))),"")</f>
        <v/>
      </c>
      <c r="D180" s="68" t="str">
        <f>IFERROR(IF(OR($B180="",$B180="No CAS"),INDEX('DEQ Pollutant List'!$A$7:$A$614,MATCH($C180,'DEQ Pollutant List'!$C$7:$C$614,0)),INDEX('DEQ Pollutant List'!$A$7:$A$614,MATCH($B180,'DEQ Pollutant List'!$B$7:$B$614,0))),"")</f>
        <v/>
      </c>
      <c r="E180" s="76"/>
      <c r="F180" s="77"/>
      <c r="G180" s="78"/>
      <c r="H180" s="79"/>
      <c r="I180" s="80"/>
      <c r="J180" s="77"/>
      <c r="K180" s="81"/>
      <c r="L180" s="79"/>
      <c r="M180" s="77"/>
      <c r="N180" s="81"/>
      <c r="O180" s="79"/>
    </row>
    <row r="181" spans="1:15" x14ac:dyDescent="0.25">
      <c r="A181" s="59"/>
      <c r="B181" s="60"/>
      <c r="C181" s="61" t="str">
        <f>IFERROR(IF(B181="No CAS","",INDEX('DEQ Pollutant List'!$C$7:$C$614,MATCH('3. Pollutant Emissions - EF'!B181,'DEQ Pollutant List'!$B$7:$B$614,0))),"")</f>
        <v/>
      </c>
      <c r="D181" s="68" t="str">
        <f>IFERROR(IF(OR($B181="",$B181="No CAS"),INDEX('DEQ Pollutant List'!$A$7:$A$614,MATCH($C181,'DEQ Pollutant List'!$C$7:$C$614,0)),INDEX('DEQ Pollutant List'!$A$7:$A$614,MATCH($B181,'DEQ Pollutant List'!$B$7:$B$614,0))),"")</f>
        <v/>
      </c>
      <c r="E181" s="76"/>
      <c r="F181" s="77"/>
      <c r="G181" s="78"/>
      <c r="H181" s="79"/>
      <c r="I181" s="80"/>
      <c r="J181" s="77"/>
      <c r="K181" s="81"/>
      <c r="L181" s="79"/>
      <c r="M181" s="77"/>
      <c r="N181" s="81"/>
      <c r="O181" s="79"/>
    </row>
    <row r="182" spans="1:15" x14ac:dyDescent="0.25">
      <c r="A182" s="59"/>
      <c r="B182" s="60"/>
      <c r="C182" s="61" t="str">
        <f>IFERROR(IF(B182="No CAS","",INDEX('DEQ Pollutant List'!$C$7:$C$614,MATCH('3. Pollutant Emissions - EF'!B182,'DEQ Pollutant List'!$B$7:$B$614,0))),"")</f>
        <v/>
      </c>
      <c r="D182" s="68" t="str">
        <f>IFERROR(IF(OR($B182="",$B182="No CAS"),INDEX('DEQ Pollutant List'!$A$7:$A$614,MATCH($C182,'DEQ Pollutant List'!$C$7:$C$614,0)),INDEX('DEQ Pollutant List'!$A$7:$A$614,MATCH($B182,'DEQ Pollutant List'!$B$7:$B$614,0))),"")</f>
        <v/>
      </c>
      <c r="E182" s="76"/>
      <c r="F182" s="77"/>
      <c r="G182" s="78"/>
      <c r="H182" s="79"/>
      <c r="I182" s="80"/>
      <c r="J182" s="77"/>
      <c r="K182" s="81"/>
      <c r="L182" s="79"/>
      <c r="M182" s="77"/>
      <c r="N182" s="81"/>
      <c r="O182" s="79"/>
    </row>
    <row r="183" spans="1:15" x14ac:dyDescent="0.25">
      <c r="A183" s="59"/>
      <c r="B183" s="60"/>
      <c r="C183" s="61" t="str">
        <f>IFERROR(IF(B183="No CAS","",INDEX('DEQ Pollutant List'!$C$7:$C$614,MATCH('3. Pollutant Emissions - EF'!B183,'DEQ Pollutant List'!$B$7:$B$614,0))),"")</f>
        <v/>
      </c>
      <c r="D183" s="68" t="str">
        <f>IFERROR(IF(OR($B183="",$B183="No CAS"),INDEX('DEQ Pollutant List'!$A$7:$A$614,MATCH($C183,'DEQ Pollutant List'!$C$7:$C$614,0)),INDEX('DEQ Pollutant List'!$A$7:$A$614,MATCH($B183,'DEQ Pollutant List'!$B$7:$B$614,0))),"")</f>
        <v/>
      </c>
      <c r="E183" s="76"/>
      <c r="F183" s="77"/>
      <c r="G183" s="78"/>
      <c r="H183" s="79"/>
      <c r="I183" s="80"/>
      <c r="J183" s="77"/>
      <c r="K183" s="81"/>
      <c r="L183" s="79"/>
      <c r="M183" s="77"/>
      <c r="N183" s="81"/>
      <c r="O183" s="79"/>
    </row>
    <row r="184" spans="1:15" x14ac:dyDescent="0.25">
      <c r="A184" s="59"/>
      <c r="B184" s="60"/>
      <c r="C184" s="61" t="str">
        <f>IFERROR(IF(B184="No CAS","",INDEX('DEQ Pollutant List'!$C$7:$C$614,MATCH('3. Pollutant Emissions - EF'!B184,'DEQ Pollutant List'!$B$7:$B$614,0))),"")</f>
        <v/>
      </c>
      <c r="D184" s="68" t="str">
        <f>IFERROR(IF(OR($B184="",$B184="No CAS"),INDEX('DEQ Pollutant List'!$A$7:$A$614,MATCH($C184,'DEQ Pollutant List'!$C$7:$C$614,0)),INDEX('DEQ Pollutant List'!$A$7:$A$614,MATCH($B184,'DEQ Pollutant List'!$B$7:$B$614,0))),"")</f>
        <v/>
      </c>
      <c r="E184" s="76"/>
      <c r="F184" s="77"/>
      <c r="G184" s="78"/>
      <c r="H184" s="79"/>
      <c r="I184" s="80"/>
      <c r="J184" s="77"/>
      <c r="K184" s="81"/>
      <c r="L184" s="79"/>
      <c r="M184" s="77"/>
      <c r="N184" s="81"/>
      <c r="O184" s="79"/>
    </row>
    <row r="185" spans="1:15" x14ac:dyDescent="0.25">
      <c r="A185" s="59"/>
      <c r="B185" s="60"/>
      <c r="C185" s="61" t="str">
        <f>IFERROR(IF(B185="No CAS","",INDEX('DEQ Pollutant List'!$C$7:$C$614,MATCH('3. Pollutant Emissions - EF'!B185,'DEQ Pollutant List'!$B$7:$B$614,0))),"")</f>
        <v/>
      </c>
      <c r="D185" s="68" t="str">
        <f>IFERROR(IF(OR($B185="",$B185="No CAS"),INDEX('DEQ Pollutant List'!$A$7:$A$614,MATCH($C185,'DEQ Pollutant List'!$C$7:$C$614,0)),INDEX('DEQ Pollutant List'!$A$7:$A$614,MATCH($B185,'DEQ Pollutant List'!$B$7:$B$614,0))),"")</f>
        <v/>
      </c>
      <c r="E185" s="76"/>
      <c r="F185" s="77"/>
      <c r="G185" s="78"/>
      <c r="H185" s="79"/>
      <c r="I185" s="80"/>
      <c r="J185" s="77"/>
      <c r="K185" s="81"/>
      <c r="L185" s="79"/>
      <c r="M185" s="77"/>
      <c r="N185" s="81"/>
      <c r="O185" s="79"/>
    </row>
    <row r="186" spans="1:15" x14ac:dyDescent="0.25">
      <c r="A186" s="59"/>
      <c r="B186" s="60"/>
      <c r="C186" s="61" t="str">
        <f>IFERROR(IF(B186="No CAS","",INDEX('DEQ Pollutant List'!$C$7:$C$614,MATCH('3. Pollutant Emissions - EF'!B186,'DEQ Pollutant List'!$B$7:$B$614,0))),"")</f>
        <v/>
      </c>
      <c r="D186" s="68" t="str">
        <f>IFERROR(IF(OR($B186="",$B186="No CAS"),INDEX('DEQ Pollutant List'!$A$7:$A$614,MATCH($C186,'DEQ Pollutant List'!$C$7:$C$614,0)),INDEX('DEQ Pollutant List'!$A$7:$A$614,MATCH($B186,'DEQ Pollutant List'!$B$7:$B$614,0))),"")</f>
        <v/>
      </c>
      <c r="E186" s="76"/>
      <c r="F186" s="77"/>
      <c r="G186" s="78"/>
      <c r="H186" s="79"/>
      <c r="I186" s="80"/>
      <c r="J186" s="77"/>
      <c r="K186" s="81"/>
      <c r="L186" s="79"/>
      <c r="M186" s="77"/>
      <c r="N186" s="81"/>
      <c r="O186" s="79"/>
    </row>
    <row r="187" spans="1:15" x14ac:dyDescent="0.25">
      <c r="A187" s="59"/>
      <c r="B187" s="60"/>
      <c r="C187" s="61" t="str">
        <f>IFERROR(IF(B187="No CAS","",INDEX('DEQ Pollutant List'!$C$7:$C$614,MATCH('3. Pollutant Emissions - EF'!B187,'DEQ Pollutant List'!$B$7:$B$614,0))),"")</f>
        <v/>
      </c>
      <c r="D187" s="68" t="str">
        <f>IFERROR(IF(OR($B187="",$B187="No CAS"),INDEX('DEQ Pollutant List'!$A$7:$A$614,MATCH($C187,'DEQ Pollutant List'!$C$7:$C$614,0)),INDEX('DEQ Pollutant List'!$A$7:$A$614,MATCH($B187,'DEQ Pollutant List'!$B$7:$B$614,0))),"")</f>
        <v/>
      </c>
      <c r="E187" s="76"/>
      <c r="F187" s="77"/>
      <c r="G187" s="78"/>
      <c r="H187" s="79"/>
      <c r="I187" s="80"/>
      <c r="J187" s="77"/>
      <c r="K187" s="81"/>
      <c r="L187" s="79"/>
      <c r="M187" s="77"/>
      <c r="N187" s="81"/>
      <c r="O187" s="79"/>
    </row>
    <row r="188" spans="1:15" x14ac:dyDescent="0.25">
      <c r="A188" s="59"/>
      <c r="B188" s="60"/>
      <c r="C188" s="61" t="str">
        <f>IFERROR(IF(B188="No CAS","",INDEX('DEQ Pollutant List'!$C$7:$C$614,MATCH('3. Pollutant Emissions - EF'!B188,'DEQ Pollutant List'!$B$7:$B$614,0))),"")</f>
        <v/>
      </c>
      <c r="D188" s="68" t="str">
        <f>IFERROR(IF(OR($B188="",$B188="No CAS"),INDEX('DEQ Pollutant List'!$A$7:$A$614,MATCH($C188,'DEQ Pollutant List'!$C$7:$C$614,0)),INDEX('DEQ Pollutant List'!$A$7:$A$614,MATCH($B188,'DEQ Pollutant List'!$B$7:$B$614,0))),"")</f>
        <v/>
      </c>
      <c r="E188" s="76"/>
      <c r="F188" s="77"/>
      <c r="G188" s="78"/>
      <c r="H188" s="79"/>
      <c r="I188" s="80"/>
      <c r="J188" s="77"/>
      <c r="K188" s="81"/>
      <c r="L188" s="79"/>
      <c r="M188" s="77"/>
      <c r="N188" s="81"/>
      <c r="O188" s="79"/>
    </row>
    <row r="189" spans="1:15" x14ac:dyDescent="0.25">
      <c r="A189" s="59"/>
      <c r="B189" s="60"/>
      <c r="C189" s="61" t="str">
        <f>IFERROR(IF(B189="No CAS","",INDEX('DEQ Pollutant List'!$C$7:$C$614,MATCH('3. Pollutant Emissions - EF'!B189,'DEQ Pollutant List'!$B$7:$B$614,0))),"")</f>
        <v/>
      </c>
      <c r="D189" s="68" t="str">
        <f>IFERROR(IF(OR($B189="",$B189="No CAS"),INDEX('DEQ Pollutant List'!$A$7:$A$614,MATCH($C189,'DEQ Pollutant List'!$C$7:$C$614,0)),INDEX('DEQ Pollutant List'!$A$7:$A$614,MATCH($B189,'DEQ Pollutant List'!$B$7:$B$614,0))),"")</f>
        <v/>
      </c>
      <c r="E189" s="76"/>
      <c r="F189" s="77"/>
      <c r="G189" s="78"/>
      <c r="H189" s="79"/>
      <c r="I189" s="80"/>
      <c r="J189" s="77"/>
      <c r="K189" s="81"/>
      <c r="L189" s="79"/>
      <c r="M189" s="77"/>
      <c r="N189" s="81"/>
      <c r="O189" s="79"/>
    </row>
    <row r="190" spans="1:15" x14ac:dyDescent="0.25">
      <c r="A190" s="59"/>
      <c r="B190" s="60"/>
      <c r="C190" s="61" t="str">
        <f>IFERROR(IF(B190="No CAS","",INDEX('DEQ Pollutant List'!$C$7:$C$614,MATCH('3. Pollutant Emissions - EF'!B190,'DEQ Pollutant List'!$B$7:$B$614,0))),"")</f>
        <v/>
      </c>
      <c r="D190" s="68" t="str">
        <f>IFERROR(IF(OR($B190="",$B190="No CAS"),INDEX('DEQ Pollutant List'!$A$7:$A$614,MATCH($C190,'DEQ Pollutant List'!$C$7:$C$614,0)),INDEX('DEQ Pollutant List'!$A$7:$A$614,MATCH($B190,'DEQ Pollutant List'!$B$7:$B$614,0))),"")</f>
        <v/>
      </c>
      <c r="E190" s="76"/>
      <c r="F190" s="77"/>
      <c r="G190" s="78"/>
      <c r="H190" s="79"/>
      <c r="I190" s="80"/>
      <c r="J190" s="77"/>
      <c r="K190" s="81"/>
      <c r="L190" s="79"/>
      <c r="M190" s="77"/>
      <c r="N190" s="81"/>
      <c r="O190" s="79"/>
    </row>
    <row r="191" spans="1:15" x14ac:dyDescent="0.25">
      <c r="A191" s="59"/>
      <c r="B191" s="60"/>
      <c r="C191" s="61" t="str">
        <f>IFERROR(IF(B191="No CAS","",INDEX('DEQ Pollutant List'!$C$7:$C$614,MATCH('3. Pollutant Emissions - EF'!B191,'DEQ Pollutant List'!$B$7:$B$614,0))),"")</f>
        <v/>
      </c>
      <c r="D191" s="68" t="str">
        <f>IFERROR(IF(OR($B191="",$B191="No CAS"),INDEX('DEQ Pollutant List'!$A$7:$A$614,MATCH($C191,'DEQ Pollutant List'!$C$7:$C$614,0)),INDEX('DEQ Pollutant List'!$A$7:$A$614,MATCH($B191,'DEQ Pollutant List'!$B$7:$B$614,0))),"")</f>
        <v/>
      </c>
      <c r="E191" s="76"/>
      <c r="F191" s="77"/>
      <c r="G191" s="78"/>
      <c r="H191" s="79"/>
      <c r="I191" s="80"/>
      <c r="J191" s="77"/>
      <c r="K191" s="81"/>
      <c r="L191" s="79"/>
      <c r="M191" s="77"/>
      <c r="N191" s="81"/>
      <c r="O191" s="79"/>
    </row>
    <row r="192" spans="1:15" x14ac:dyDescent="0.25">
      <c r="A192" s="59"/>
      <c r="B192" s="60"/>
      <c r="C192" s="61" t="str">
        <f>IFERROR(IF(B192="No CAS","",INDEX('DEQ Pollutant List'!$C$7:$C$614,MATCH('3. Pollutant Emissions - EF'!B192,'DEQ Pollutant List'!$B$7:$B$614,0))),"")</f>
        <v/>
      </c>
      <c r="D192" s="68" t="str">
        <f>IFERROR(IF(OR($B192="",$B192="No CAS"),INDEX('DEQ Pollutant List'!$A$7:$A$614,MATCH($C192,'DEQ Pollutant List'!$C$7:$C$614,0)),INDEX('DEQ Pollutant List'!$A$7:$A$614,MATCH($B192,'DEQ Pollutant List'!$B$7:$B$614,0))),"")</f>
        <v/>
      </c>
      <c r="E192" s="76"/>
      <c r="F192" s="77"/>
      <c r="G192" s="78"/>
      <c r="H192" s="79"/>
      <c r="I192" s="80"/>
      <c r="J192" s="77"/>
      <c r="K192" s="81"/>
      <c r="L192" s="79"/>
      <c r="M192" s="77"/>
      <c r="N192" s="81"/>
      <c r="O192" s="79"/>
    </row>
    <row r="193" spans="1:15" x14ac:dyDescent="0.25">
      <c r="A193" s="59"/>
      <c r="B193" s="60"/>
      <c r="C193" s="61" t="str">
        <f>IFERROR(IF(B193="No CAS","",INDEX('DEQ Pollutant List'!$C$7:$C$614,MATCH('3. Pollutant Emissions - EF'!B193,'DEQ Pollutant List'!$B$7:$B$614,0))),"")</f>
        <v/>
      </c>
      <c r="D193" s="68" t="str">
        <f>IFERROR(IF(OR($B193="",$B193="No CAS"),INDEX('DEQ Pollutant List'!$A$7:$A$614,MATCH($C193,'DEQ Pollutant List'!$C$7:$C$614,0)),INDEX('DEQ Pollutant List'!$A$7:$A$614,MATCH($B193,'DEQ Pollutant List'!$B$7:$B$614,0))),"")</f>
        <v/>
      </c>
      <c r="E193" s="76"/>
      <c r="F193" s="77"/>
      <c r="G193" s="78"/>
      <c r="H193" s="79"/>
      <c r="I193" s="80"/>
      <c r="J193" s="77"/>
      <c r="K193" s="81"/>
      <c r="L193" s="79"/>
      <c r="M193" s="77"/>
      <c r="N193" s="81"/>
      <c r="O193" s="79"/>
    </row>
    <row r="194" spans="1:15" x14ac:dyDescent="0.25">
      <c r="A194" s="59"/>
      <c r="B194" s="60"/>
      <c r="C194" s="61" t="str">
        <f>IFERROR(IF(B194="No CAS","",INDEX('DEQ Pollutant List'!$C$7:$C$614,MATCH('3. Pollutant Emissions - EF'!B194,'DEQ Pollutant List'!$B$7:$B$614,0))),"")</f>
        <v/>
      </c>
      <c r="D194" s="68" t="str">
        <f>IFERROR(IF(OR($B194="",$B194="No CAS"),INDEX('DEQ Pollutant List'!$A$7:$A$614,MATCH($C194,'DEQ Pollutant List'!$C$7:$C$614,0)),INDEX('DEQ Pollutant List'!$A$7:$A$614,MATCH($B194,'DEQ Pollutant List'!$B$7:$B$614,0))),"")</f>
        <v/>
      </c>
      <c r="E194" s="76"/>
      <c r="F194" s="77"/>
      <c r="G194" s="78"/>
      <c r="H194" s="79"/>
      <c r="I194" s="80"/>
      <c r="J194" s="77"/>
      <c r="K194" s="81"/>
      <c r="L194" s="79"/>
      <c r="M194" s="77"/>
      <c r="N194" s="81"/>
      <c r="O194" s="79"/>
    </row>
    <row r="195" spans="1:15" x14ac:dyDescent="0.25">
      <c r="A195" s="59"/>
      <c r="B195" s="60"/>
      <c r="C195" s="61" t="str">
        <f>IFERROR(IF(B195="No CAS","",INDEX('DEQ Pollutant List'!$C$7:$C$614,MATCH('3. Pollutant Emissions - EF'!B195,'DEQ Pollutant List'!$B$7:$B$614,0))),"")</f>
        <v/>
      </c>
      <c r="D195" s="68" t="str">
        <f>IFERROR(IF(OR($B195="",$B195="No CAS"),INDEX('DEQ Pollutant List'!$A$7:$A$614,MATCH($C195,'DEQ Pollutant List'!$C$7:$C$614,0)),INDEX('DEQ Pollutant List'!$A$7:$A$614,MATCH($B195,'DEQ Pollutant List'!$B$7:$B$614,0))),"")</f>
        <v/>
      </c>
      <c r="E195" s="76"/>
      <c r="F195" s="77"/>
      <c r="G195" s="78"/>
      <c r="H195" s="79"/>
      <c r="I195" s="80"/>
      <c r="J195" s="77"/>
      <c r="K195" s="81"/>
      <c r="L195" s="79"/>
      <c r="M195" s="77"/>
      <c r="N195" s="81"/>
      <c r="O195" s="79"/>
    </row>
    <row r="196" spans="1:15" x14ac:dyDescent="0.25">
      <c r="A196" s="59"/>
      <c r="B196" s="60"/>
      <c r="C196" s="61" t="str">
        <f>IFERROR(IF(B196="No CAS","",INDEX('DEQ Pollutant List'!$C$7:$C$614,MATCH('3. Pollutant Emissions - EF'!B196,'DEQ Pollutant List'!$B$7:$B$614,0))),"")</f>
        <v/>
      </c>
      <c r="D196" s="68" t="str">
        <f>IFERROR(IF(OR($B196="",$B196="No CAS"),INDEX('DEQ Pollutant List'!$A$7:$A$614,MATCH($C196,'DEQ Pollutant List'!$C$7:$C$614,0)),INDEX('DEQ Pollutant List'!$A$7:$A$614,MATCH($B196,'DEQ Pollutant List'!$B$7:$B$614,0))),"")</f>
        <v/>
      </c>
      <c r="E196" s="76"/>
      <c r="F196" s="77"/>
      <c r="G196" s="78"/>
      <c r="H196" s="79"/>
      <c r="I196" s="80"/>
      <c r="J196" s="77"/>
      <c r="K196" s="81"/>
      <c r="L196" s="79"/>
      <c r="M196" s="77"/>
      <c r="N196" s="81"/>
      <c r="O196" s="79"/>
    </row>
    <row r="197" spans="1:15" x14ac:dyDescent="0.25">
      <c r="A197" s="59"/>
      <c r="B197" s="60"/>
      <c r="C197" s="61" t="str">
        <f>IFERROR(IF(B197="No CAS","",INDEX('DEQ Pollutant List'!$C$7:$C$614,MATCH('3. Pollutant Emissions - EF'!B197,'DEQ Pollutant List'!$B$7:$B$614,0))),"")</f>
        <v/>
      </c>
      <c r="D197" s="68" t="str">
        <f>IFERROR(IF(OR($B197="",$B197="No CAS"),INDEX('DEQ Pollutant List'!$A$7:$A$614,MATCH($C197,'DEQ Pollutant List'!$C$7:$C$614,0)),INDEX('DEQ Pollutant List'!$A$7:$A$614,MATCH($B197,'DEQ Pollutant List'!$B$7:$B$614,0))),"")</f>
        <v/>
      </c>
      <c r="E197" s="76"/>
      <c r="F197" s="77"/>
      <c r="G197" s="78"/>
      <c r="H197" s="79"/>
      <c r="I197" s="80"/>
      <c r="J197" s="77"/>
      <c r="K197" s="81"/>
      <c r="L197" s="79"/>
      <c r="M197" s="77"/>
      <c r="N197" s="81"/>
      <c r="O197" s="79"/>
    </row>
    <row r="198" spans="1:15" x14ac:dyDescent="0.25">
      <c r="A198" s="59"/>
      <c r="B198" s="60"/>
      <c r="C198" s="61" t="str">
        <f>IFERROR(IF(B198="No CAS","",INDEX('DEQ Pollutant List'!$C$7:$C$614,MATCH('3. Pollutant Emissions - EF'!B198,'DEQ Pollutant List'!$B$7:$B$614,0))),"")</f>
        <v/>
      </c>
      <c r="D198" s="68" t="str">
        <f>IFERROR(IF(OR($B198="",$B198="No CAS"),INDEX('DEQ Pollutant List'!$A$7:$A$614,MATCH($C198,'DEQ Pollutant List'!$C$7:$C$614,0)),INDEX('DEQ Pollutant List'!$A$7:$A$614,MATCH($B198,'DEQ Pollutant List'!$B$7:$B$614,0))),"")</f>
        <v/>
      </c>
      <c r="E198" s="76"/>
      <c r="F198" s="77"/>
      <c r="G198" s="78"/>
      <c r="H198" s="79"/>
      <c r="I198" s="80"/>
      <c r="J198" s="77"/>
      <c r="K198" s="81"/>
      <c r="L198" s="79"/>
      <c r="M198" s="77"/>
      <c r="N198" s="81"/>
      <c r="O198" s="79"/>
    </row>
    <row r="199" spans="1:15" x14ac:dyDescent="0.25">
      <c r="A199" s="59"/>
      <c r="B199" s="60"/>
      <c r="C199" s="61" t="str">
        <f>IFERROR(IF(B199="No CAS","",INDEX('DEQ Pollutant List'!$C$7:$C$614,MATCH('3. Pollutant Emissions - EF'!B199,'DEQ Pollutant List'!$B$7:$B$614,0))),"")</f>
        <v/>
      </c>
      <c r="D199" s="68" t="str">
        <f>IFERROR(IF(OR($B199="",$B199="No CAS"),INDEX('DEQ Pollutant List'!$A$7:$A$614,MATCH($C199,'DEQ Pollutant List'!$C$7:$C$614,0)),INDEX('DEQ Pollutant List'!$A$7:$A$614,MATCH($B199,'DEQ Pollutant List'!$B$7:$B$614,0))),"")</f>
        <v/>
      </c>
      <c r="E199" s="76"/>
      <c r="F199" s="77"/>
      <c r="G199" s="78"/>
      <c r="H199" s="79"/>
      <c r="I199" s="80"/>
      <c r="J199" s="77"/>
      <c r="K199" s="81"/>
      <c r="L199" s="79"/>
      <c r="M199" s="77"/>
      <c r="N199" s="81"/>
      <c r="O199" s="79"/>
    </row>
    <row r="200" spans="1:15" x14ac:dyDescent="0.25">
      <c r="A200" s="59"/>
      <c r="B200" s="60"/>
      <c r="C200" s="61" t="str">
        <f>IFERROR(IF(B200="No CAS","",INDEX('DEQ Pollutant List'!$C$7:$C$614,MATCH('3. Pollutant Emissions - EF'!B200,'DEQ Pollutant List'!$B$7:$B$614,0))),"")</f>
        <v/>
      </c>
      <c r="D200" s="68" t="str">
        <f>IFERROR(IF(OR($B200="",$B200="No CAS"),INDEX('DEQ Pollutant List'!$A$7:$A$614,MATCH($C200,'DEQ Pollutant List'!$C$7:$C$614,0)),INDEX('DEQ Pollutant List'!$A$7:$A$614,MATCH($B200,'DEQ Pollutant List'!$B$7:$B$614,0))),"")</f>
        <v/>
      </c>
      <c r="E200" s="76"/>
      <c r="F200" s="77"/>
      <c r="G200" s="78"/>
      <c r="H200" s="79"/>
      <c r="I200" s="80"/>
      <c r="J200" s="77"/>
      <c r="K200" s="81"/>
      <c r="L200" s="79"/>
      <c r="M200" s="77"/>
      <c r="N200" s="81"/>
      <c r="O200" s="79"/>
    </row>
    <row r="201" spans="1:15" x14ac:dyDescent="0.25">
      <c r="A201" s="59"/>
      <c r="B201" s="60"/>
      <c r="C201" s="61" t="str">
        <f>IFERROR(IF(B201="No CAS","",INDEX('DEQ Pollutant List'!$C$7:$C$614,MATCH('3. Pollutant Emissions - EF'!B201,'DEQ Pollutant List'!$B$7:$B$614,0))),"")</f>
        <v/>
      </c>
      <c r="D201" s="68" t="str">
        <f>IFERROR(IF(OR($B201="",$B201="No CAS"),INDEX('DEQ Pollutant List'!$A$7:$A$614,MATCH($C201,'DEQ Pollutant List'!$C$7:$C$614,0)),INDEX('DEQ Pollutant List'!$A$7:$A$614,MATCH($B201,'DEQ Pollutant List'!$B$7:$B$614,0))),"")</f>
        <v/>
      </c>
      <c r="E201" s="76"/>
      <c r="F201" s="77"/>
      <c r="G201" s="78"/>
      <c r="H201" s="79"/>
      <c r="I201" s="80"/>
      <c r="J201" s="77"/>
      <c r="K201" s="81"/>
      <c r="L201" s="79"/>
      <c r="M201" s="77"/>
      <c r="N201" s="81"/>
      <c r="O201" s="79"/>
    </row>
    <row r="202" spans="1:15" x14ac:dyDescent="0.25">
      <c r="A202" s="59"/>
      <c r="B202" s="60"/>
      <c r="C202" s="61" t="str">
        <f>IFERROR(IF(B202="No CAS","",INDEX('DEQ Pollutant List'!$C$7:$C$614,MATCH('3. Pollutant Emissions - EF'!B202,'DEQ Pollutant List'!$B$7:$B$614,0))),"")</f>
        <v/>
      </c>
      <c r="D202" s="68" t="str">
        <f>IFERROR(IF(OR($B202="",$B202="No CAS"),INDEX('DEQ Pollutant List'!$A$7:$A$614,MATCH($C202,'DEQ Pollutant List'!$C$7:$C$614,0)),INDEX('DEQ Pollutant List'!$A$7:$A$614,MATCH($B202,'DEQ Pollutant List'!$B$7:$B$614,0))),"")</f>
        <v/>
      </c>
      <c r="E202" s="76"/>
      <c r="F202" s="77"/>
      <c r="G202" s="78"/>
      <c r="H202" s="79"/>
      <c r="I202" s="80"/>
      <c r="J202" s="77"/>
      <c r="K202" s="81"/>
      <c r="L202" s="79"/>
      <c r="M202" s="77"/>
      <c r="N202" s="81"/>
      <c r="O202" s="79"/>
    </row>
    <row r="203" spans="1:15" x14ac:dyDescent="0.25">
      <c r="A203" s="59"/>
      <c r="B203" s="60"/>
      <c r="C203" s="61" t="str">
        <f>IFERROR(IF(B203="No CAS","",INDEX('DEQ Pollutant List'!$C$7:$C$614,MATCH('3. Pollutant Emissions - EF'!B203,'DEQ Pollutant List'!$B$7:$B$614,0))),"")</f>
        <v/>
      </c>
      <c r="D203" s="68" t="str">
        <f>IFERROR(IF(OR($B203="",$B203="No CAS"),INDEX('DEQ Pollutant List'!$A$7:$A$614,MATCH($C203,'DEQ Pollutant List'!$C$7:$C$614,0)),INDEX('DEQ Pollutant List'!$A$7:$A$614,MATCH($B203,'DEQ Pollutant List'!$B$7:$B$614,0))),"")</f>
        <v/>
      </c>
      <c r="E203" s="76"/>
      <c r="F203" s="77"/>
      <c r="G203" s="78"/>
      <c r="H203" s="79"/>
      <c r="I203" s="80"/>
      <c r="J203" s="77"/>
      <c r="K203" s="81"/>
      <c r="L203" s="79"/>
      <c r="M203" s="77"/>
      <c r="N203" s="81"/>
      <c r="O203" s="79"/>
    </row>
    <row r="204" spans="1:15" x14ac:dyDescent="0.25">
      <c r="A204" s="59"/>
      <c r="B204" s="60"/>
      <c r="C204" s="61" t="str">
        <f>IFERROR(IF(B204="No CAS","",INDEX('DEQ Pollutant List'!$C$7:$C$614,MATCH('3. Pollutant Emissions - EF'!B204,'DEQ Pollutant List'!$B$7:$B$614,0))),"")</f>
        <v/>
      </c>
      <c r="D204" s="68" t="str">
        <f>IFERROR(IF(OR($B204="",$B204="No CAS"),INDEX('DEQ Pollutant List'!$A$7:$A$614,MATCH($C204,'DEQ Pollutant List'!$C$7:$C$614,0)),INDEX('DEQ Pollutant List'!$A$7:$A$614,MATCH($B204,'DEQ Pollutant List'!$B$7:$B$614,0))),"")</f>
        <v/>
      </c>
      <c r="E204" s="76"/>
      <c r="F204" s="77"/>
      <c r="G204" s="78"/>
      <c r="H204" s="79"/>
      <c r="I204" s="80"/>
      <c r="J204" s="77"/>
      <c r="K204" s="81"/>
      <c r="L204" s="79"/>
      <c r="M204" s="77"/>
      <c r="N204" s="81"/>
      <c r="O204" s="79"/>
    </row>
    <row r="205" spans="1:15" x14ac:dyDescent="0.25">
      <c r="A205" s="59"/>
      <c r="B205" s="60"/>
      <c r="C205" s="61" t="str">
        <f>IFERROR(IF(B205="No CAS","",INDEX('DEQ Pollutant List'!$C$7:$C$614,MATCH('3. Pollutant Emissions - EF'!B205,'DEQ Pollutant List'!$B$7:$B$614,0))),"")</f>
        <v/>
      </c>
      <c r="D205" s="68" t="str">
        <f>IFERROR(IF(OR($B205="",$B205="No CAS"),INDEX('DEQ Pollutant List'!$A$7:$A$614,MATCH($C205,'DEQ Pollutant List'!$C$7:$C$614,0)),INDEX('DEQ Pollutant List'!$A$7:$A$614,MATCH($B205,'DEQ Pollutant List'!$B$7:$B$614,0))),"")</f>
        <v/>
      </c>
      <c r="E205" s="76"/>
      <c r="F205" s="77"/>
      <c r="G205" s="78"/>
      <c r="H205" s="79"/>
      <c r="I205" s="80"/>
      <c r="J205" s="77"/>
      <c r="K205" s="81"/>
      <c r="L205" s="79"/>
      <c r="M205" s="77"/>
      <c r="N205" s="81"/>
      <c r="O205" s="79"/>
    </row>
    <row r="206" spans="1:15" x14ac:dyDescent="0.25">
      <c r="A206" s="59"/>
      <c r="B206" s="60"/>
      <c r="C206" s="61" t="str">
        <f>IFERROR(IF(B206="No CAS","",INDEX('DEQ Pollutant List'!$C$7:$C$614,MATCH('3. Pollutant Emissions - EF'!B206,'DEQ Pollutant List'!$B$7:$B$614,0))),"")</f>
        <v/>
      </c>
      <c r="D206" s="68" t="str">
        <f>IFERROR(IF(OR($B206="",$B206="No CAS"),INDEX('DEQ Pollutant List'!$A$7:$A$614,MATCH($C206,'DEQ Pollutant List'!$C$7:$C$614,0)),INDEX('DEQ Pollutant List'!$A$7:$A$614,MATCH($B206,'DEQ Pollutant List'!$B$7:$B$614,0))),"")</f>
        <v/>
      </c>
      <c r="E206" s="76"/>
      <c r="F206" s="77"/>
      <c r="G206" s="78"/>
      <c r="H206" s="79"/>
      <c r="I206" s="80"/>
      <c r="J206" s="77"/>
      <c r="K206" s="81"/>
      <c r="L206" s="79"/>
      <c r="M206" s="77"/>
      <c r="N206" s="81"/>
      <c r="O206" s="79"/>
    </row>
    <row r="207" spans="1:15" x14ac:dyDescent="0.25">
      <c r="A207" s="59"/>
      <c r="B207" s="60"/>
      <c r="C207" s="61" t="str">
        <f>IFERROR(IF(B207="No CAS","",INDEX('DEQ Pollutant List'!$C$7:$C$614,MATCH('3. Pollutant Emissions - EF'!B207,'DEQ Pollutant List'!$B$7:$B$614,0))),"")</f>
        <v/>
      </c>
      <c r="D207" s="68" t="str">
        <f>IFERROR(IF(OR($B207="",$B207="No CAS"),INDEX('DEQ Pollutant List'!$A$7:$A$614,MATCH($C207,'DEQ Pollutant List'!$C$7:$C$614,0)),INDEX('DEQ Pollutant List'!$A$7:$A$614,MATCH($B207,'DEQ Pollutant List'!$B$7:$B$614,0))),"")</f>
        <v/>
      </c>
      <c r="E207" s="76"/>
      <c r="F207" s="77"/>
      <c r="G207" s="78"/>
      <c r="H207" s="79"/>
      <c r="I207" s="80"/>
      <c r="J207" s="77"/>
      <c r="K207" s="81"/>
      <c r="L207" s="79"/>
      <c r="M207" s="77"/>
      <c r="N207" s="81"/>
      <c r="O207" s="79"/>
    </row>
    <row r="208" spans="1:15" x14ac:dyDescent="0.25">
      <c r="A208" s="59"/>
      <c r="B208" s="60"/>
      <c r="C208" s="61" t="str">
        <f>IFERROR(IF(B208="No CAS","",INDEX('DEQ Pollutant List'!$C$7:$C$614,MATCH('3. Pollutant Emissions - EF'!B208,'DEQ Pollutant List'!$B$7:$B$614,0))),"")</f>
        <v/>
      </c>
      <c r="D208" s="68" t="str">
        <f>IFERROR(IF(OR($B208="",$B208="No CAS"),INDEX('DEQ Pollutant List'!$A$7:$A$614,MATCH($C208,'DEQ Pollutant List'!$C$7:$C$614,0)),INDEX('DEQ Pollutant List'!$A$7:$A$614,MATCH($B208,'DEQ Pollutant List'!$B$7:$B$614,0))),"")</f>
        <v/>
      </c>
      <c r="E208" s="76"/>
      <c r="F208" s="77"/>
      <c r="G208" s="78"/>
      <c r="H208" s="79"/>
      <c r="I208" s="80"/>
      <c r="J208" s="77"/>
      <c r="K208" s="81"/>
      <c r="L208" s="79"/>
      <c r="M208" s="77"/>
      <c r="N208" s="81"/>
      <c r="O208" s="79"/>
    </row>
    <row r="209" spans="1:15" x14ac:dyDescent="0.25">
      <c r="A209" s="59"/>
      <c r="B209" s="60"/>
      <c r="C209" s="61" t="str">
        <f>IFERROR(IF(B209="No CAS","",INDEX('DEQ Pollutant List'!$C$7:$C$614,MATCH('3. Pollutant Emissions - EF'!B209,'DEQ Pollutant List'!$B$7:$B$614,0))),"")</f>
        <v/>
      </c>
      <c r="D209" s="68" t="str">
        <f>IFERROR(IF(OR($B209="",$B209="No CAS"),INDEX('DEQ Pollutant List'!$A$7:$A$614,MATCH($C209,'DEQ Pollutant List'!$C$7:$C$614,0)),INDEX('DEQ Pollutant List'!$A$7:$A$614,MATCH($B209,'DEQ Pollutant List'!$B$7:$B$614,0))),"")</f>
        <v/>
      </c>
      <c r="E209" s="76"/>
      <c r="F209" s="77"/>
      <c r="G209" s="78"/>
      <c r="H209" s="79"/>
      <c r="I209" s="80"/>
      <c r="J209" s="77"/>
      <c r="K209" s="81"/>
      <c r="L209" s="79"/>
      <c r="M209" s="77"/>
      <c r="N209" s="81"/>
      <c r="O209" s="79"/>
    </row>
    <row r="210" spans="1:15" x14ac:dyDescent="0.25">
      <c r="A210" s="59"/>
      <c r="B210" s="60"/>
      <c r="C210" s="61" t="str">
        <f>IFERROR(IF(B210="No CAS","",INDEX('DEQ Pollutant List'!$C$7:$C$614,MATCH('3. Pollutant Emissions - EF'!B210,'DEQ Pollutant List'!$B$7:$B$614,0))),"")</f>
        <v/>
      </c>
      <c r="D210" s="68" t="str">
        <f>IFERROR(IF(OR($B210="",$B210="No CAS"),INDEX('DEQ Pollutant List'!$A$7:$A$614,MATCH($C210,'DEQ Pollutant List'!$C$7:$C$614,0)),INDEX('DEQ Pollutant List'!$A$7:$A$614,MATCH($B210,'DEQ Pollutant List'!$B$7:$B$614,0))),"")</f>
        <v/>
      </c>
      <c r="E210" s="76"/>
      <c r="F210" s="77"/>
      <c r="G210" s="78"/>
      <c r="H210" s="79"/>
      <c r="I210" s="80"/>
      <c r="J210" s="77"/>
      <c r="K210" s="81"/>
      <c r="L210" s="79"/>
      <c r="M210" s="77"/>
      <c r="N210" s="81"/>
      <c r="O210" s="79"/>
    </row>
    <row r="211" spans="1:15" x14ac:dyDescent="0.25">
      <c r="A211" s="59"/>
      <c r="B211" s="60"/>
      <c r="C211" s="61" t="str">
        <f>IFERROR(IF(B211="No CAS","",INDEX('DEQ Pollutant List'!$C$7:$C$614,MATCH('3. Pollutant Emissions - EF'!B211,'DEQ Pollutant List'!$B$7:$B$614,0))),"")</f>
        <v/>
      </c>
      <c r="D211" s="68" t="str">
        <f>IFERROR(IF(OR($B211="",$B211="No CAS"),INDEX('DEQ Pollutant List'!$A$7:$A$614,MATCH($C211,'DEQ Pollutant List'!$C$7:$C$614,0)),INDEX('DEQ Pollutant List'!$A$7:$A$614,MATCH($B211,'DEQ Pollutant List'!$B$7:$B$614,0))),"")</f>
        <v/>
      </c>
      <c r="E211" s="76"/>
      <c r="F211" s="77"/>
      <c r="G211" s="78"/>
      <c r="H211" s="79"/>
      <c r="I211" s="80"/>
      <c r="J211" s="77"/>
      <c r="K211" s="81"/>
      <c r="L211" s="79"/>
      <c r="M211" s="77"/>
      <c r="N211" s="81"/>
      <c r="O211" s="79"/>
    </row>
    <row r="212" spans="1:15" x14ac:dyDescent="0.25">
      <c r="A212" s="59"/>
      <c r="B212" s="60"/>
      <c r="C212" s="61" t="str">
        <f>IFERROR(IF(B212="No CAS","",INDEX('DEQ Pollutant List'!$C$7:$C$614,MATCH('3. Pollutant Emissions - EF'!B212,'DEQ Pollutant List'!$B$7:$B$614,0))),"")</f>
        <v/>
      </c>
      <c r="D212" s="68" t="str">
        <f>IFERROR(IF(OR($B212="",$B212="No CAS"),INDEX('DEQ Pollutant List'!$A$7:$A$614,MATCH($C212,'DEQ Pollutant List'!$C$7:$C$614,0)),INDEX('DEQ Pollutant List'!$A$7:$A$614,MATCH($B212,'DEQ Pollutant List'!$B$7:$B$614,0))),"")</f>
        <v/>
      </c>
      <c r="E212" s="76"/>
      <c r="F212" s="77"/>
      <c r="G212" s="78"/>
      <c r="H212" s="79"/>
      <c r="I212" s="80"/>
      <c r="J212" s="77"/>
      <c r="K212" s="81"/>
      <c r="L212" s="79"/>
      <c r="M212" s="77"/>
      <c r="N212" s="81"/>
      <c r="O212" s="79"/>
    </row>
    <row r="213" spans="1:15" x14ac:dyDescent="0.25">
      <c r="A213" s="59"/>
      <c r="B213" s="60"/>
      <c r="C213" s="61" t="str">
        <f>IFERROR(IF(B213="No CAS","",INDEX('DEQ Pollutant List'!$C$7:$C$614,MATCH('3. Pollutant Emissions - EF'!B213,'DEQ Pollutant List'!$B$7:$B$614,0))),"")</f>
        <v/>
      </c>
      <c r="D213" s="68" t="str">
        <f>IFERROR(IF(OR($B213="",$B213="No CAS"),INDEX('DEQ Pollutant List'!$A$7:$A$614,MATCH($C213,'DEQ Pollutant List'!$C$7:$C$614,0)),INDEX('DEQ Pollutant List'!$A$7:$A$614,MATCH($B213,'DEQ Pollutant List'!$B$7:$B$614,0))),"")</f>
        <v/>
      </c>
      <c r="E213" s="76"/>
      <c r="F213" s="77"/>
      <c r="G213" s="78"/>
      <c r="H213" s="79"/>
      <c r="I213" s="80"/>
      <c r="J213" s="77"/>
      <c r="K213" s="81"/>
      <c r="L213" s="79"/>
      <c r="M213" s="77"/>
      <c r="N213" s="81"/>
      <c r="O213" s="79"/>
    </row>
    <row r="214" spans="1:15" x14ac:dyDescent="0.25">
      <c r="A214" s="59"/>
      <c r="B214" s="60"/>
      <c r="C214" s="61" t="str">
        <f>IFERROR(IF(B214="No CAS","",INDEX('DEQ Pollutant List'!$C$7:$C$614,MATCH('3. Pollutant Emissions - EF'!B214,'DEQ Pollutant List'!$B$7:$B$614,0))),"")</f>
        <v/>
      </c>
      <c r="D214" s="68" t="str">
        <f>IFERROR(IF(OR($B214="",$B214="No CAS"),INDEX('DEQ Pollutant List'!$A$7:$A$614,MATCH($C214,'DEQ Pollutant List'!$C$7:$C$614,0)),INDEX('DEQ Pollutant List'!$A$7:$A$614,MATCH($B214,'DEQ Pollutant List'!$B$7:$B$614,0))),"")</f>
        <v/>
      </c>
      <c r="E214" s="76"/>
      <c r="F214" s="77"/>
      <c r="G214" s="78"/>
      <c r="H214" s="79"/>
      <c r="I214" s="80"/>
      <c r="J214" s="77"/>
      <c r="K214" s="81"/>
      <c r="L214" s="79"/>
      <c r="M214" s="77"/>
      <c r="N214" s="81"/>
      <c r="O214" s="79"/>
    </row>
    <row r="215" spans="1:15" x14ac:dyDescent="0.25">
      <c r="A215" s="59"/>
      <c r="B215" s="60"/>
      <c r="C215" s="61" t="str">
        <f>IFERROR(IF(B215="No CAS","",INDEX('DEQ Pollutant List'!$C$7:$C$614,MATCH('3. Pollutant Emissions - EF'!B215,'DEQ Pollutant List'!$B$7:$B$614,0))),"")</f>
        <v/>
      </c>
      <c r="D215" s="68" t="str">
        <f>IFERROR(IF(OR($B215="",$B215="No CAS"),INDEX('DEQ Pollutant List'!$A$7:$A$614,MATCH($C215,'DEQ Pollutant List'!$C$7:$C$614,0)),INDEX('DEQ Pollutant List'!$A$7:$A$614,MATCH($B215,'DEQ Pollutant List'!$B$7:$B$614,0))),"")</f>
        <v/>
      </c>
      <c r="E215" s="76"/>
      <c r="F215" s="77"/>
      <c r="G215" s="78"/>
      <c r="H215" s="79"/>
      <c r="I215" s="80"/>
      <c r="J215" s="77"/>
      <c r="K215" s="81"/>
      <c r="L215" s="79"/>
      <c r="M215" s="77"/>
      <c r="N215" s="81"/>
      <c r="O215" s="79"/>
    </row>
    <row r="216" spans="1:15" x14ac:dyDescent="0.25">
      <c r="A216" s="59"/>
      <c r="B216" s="60"/>
      <c r="C216" s="61" t="str">
        <f>IFERROR(IF(B216="No CAS","",INDEX('DEQ Pollutant List'!$C$7:$C$614,MATCH('3. Pollutant Emissions - EF'!B216,'DEQ Pollutant List'!$B$7:$B$614,0))),"")</f>
        <v/>
      </c>
      <c r="D216" s="68" t="str">
        <f>IFERROR(IF(OR($B216="",$B216="No CAS"),INDEX('DEQ Pollutant List'!$A$7:$A$614,MATCH($C216,'DEQ Pollutant List'!$C$7:$C$614,0)),INDEX('DEQ Pollutant List'!$A$7:$A$614,MATCH($B216,'DEQ Pollutant List'!$B$7:$B$614,0))),"")</f>
        <v/>
      </c>
      <c r="E216" s="76"/>
      <c r="F216" s="77"/>
      <c r="G216" s="78"/>
      <c r="H216" s="79"/>
      <c r="I216" s="80"/>
      <c r="J216" s="77"/>
      <c r="K216" s="81"/>
      <c r="L216" s="79"/>
      <c r="M216" s="77"/>
      <c r="N216" s="81"/>
      <c r="O216" s="79"/>
    </row>
    <row r="217" spans="1:15" x14ac:dyDescent="0.25">
      <c r="A217" s="59"/>
      <c r="B217" s="60"/>
      <c r="C217" s="61" t="str">
        <f>IFERROR(IF(B217="No CAS","",INDEX('DEQ Pollutant List'!$C$7:$C$614,MATCH('3. Pollutant Emissions - EF'!B217,'DEQ Pollutant List'!$B$7:$B$614,0))),"")</f>
        <v/>
      </c>
      <c r="D217" s="68" t="str">
        <f>IFERROR(IF(OR($B217="",$B217="No CAS"),INDEX('DEQ Pollutant List'!$A$7:$A$614,MATCH($C217,'DEQ Pollutant List'!$C$7:$C$614,0)),INDEX('DEQ Pollutant List'!$A$7:$A$614,MATCH($B217,'DEQ Pollutant List'!$B$7:$B$614,0))),"")</f>
        <v/>
      </c>
      <c r="E217" s="76"/>
      <c r="F217" s="77"/>
      <c r="G217" s="78"/>
      <c r="H217" s="79"/>
      <c r="I217" s="80"/>
      <c r="J217" s="77"/>
      <c r="K217" s="81"/>
      <c r="L217" s="79"/>
      <c r="M217" s="77"/>
      <c r="N217" s="81"/>
      <c r="O217" s="79"/>
    </row>
    <row r="218" spans="1:15" x14ac:dyDescent="0.25">
      <c r="A218" s="59"/>
      <c r="B218" s="60"/>
      <c r="C218" s="61" t="str">
        <f>IFERROR(IF(B218="No CAS","",INDEX('DEQ Pollutant List'!$C$7:$C$614,MATCH('3. Pollutant Emissions - EF'!B218,'DEQ Pollutant List'!$B$7:$B$614,0))),"")</f>
        <v/>
      </c>
      <c r="D218" s="68" t="str">
        <f>IFERROR(IF(OR($B218="",$B218="No CAS"),INDEX('DEQ Pollutant List'!$A$7:$A$614,MATCH($C218,'DEQ Pollutant List'!$C$7:$C$614,0)),INDEX('DEQ Pollutant List'!$A$7:$A$614,MATCH($B218,'DEQ Pollutant List'!$B$7:$B$614,0))),"")</f>
        <v/>
      </c>
      <c r="E218" s="76"/>
      <c r="F218" s="77"/>
      <c r="G218" s="78"/>
      <c r="H218" s="79"/>
      <c r="I218" s="80"/>
      <c r="J218" s="77"/>
      <c r="K218" s="81"/>
      <c r="L218" s="79"/>
      <c r="M218" s="77"/>
      <c r="N218" s="81"/>
      <c r="O218" s="79"/>
    </row>
    <row r="219" spans="1:15" x14ac:dyDescent="0.25">
      <c r="A219" s="59"/>
      <c r="B219" s="60"/>
      <c r="C219" s="61" t="str">
        <f>IFERROR(IF(B219="No CAS","",INDEX('DEQ Pollutant List'!$C$7:$C$614,MATCH('3. Pollutant Emissions - EF'!B219,'DEQ Pollutant List'!$B$7:$B$614,0))),"")</f>
        <v/>
      </c>
      <c r="D219" s="68" t="str">
        <f>IFERROR(IF(OR($B219="",$B219="No CAS"),INDEX('DEQ Pollutant List'!$A$7:$A$614,MATCH($C219,'DEQ Pollutant List'!$C$7:$C$614,0)),INDEX('DEQ Pollutant List'!$A$7:$A$614,MATCH($B219,'DEQ Pollutant List'!$B$7:$B$614,0))),"")</f>
        <v/>
      </c>
      <c r="E219" s="76"/>
      <c r="F219" s="77"/>
      <c r="G219" s="78"/>
      <c r="H219" s="79"/>
      <c r="I219" s="80"/>
      <c r="J219" s="77"/>
      <c r="K219" s="81"/>
      <c r="L219" s="79"/>
      <c r="M219" s="77"/>
      <c r="N219" s="81"/>
      <c r="O219" s="79"/>
    </row>
    <row r="220" spans="1:15" x14ac:dyDescent="0.25">
      <c r="A220" s="59"/>
      <c r="B220" s="60"/>
      <c r="C220" s="61" t="str">
        <f>IFERROR(IF(B220="No CAS","",INDEX('DEQ Pollutant List'!$C$7:$C$614,MATCH('3. Pollutant Emissions - EF'!B220,'DEQ Pollutant List'!$B$7:$B$614,0))),"")</f>
        <v/>
      </c>
      <c r="D220" s="68" t="str">
        <f>IFERROR(IF(OR($B220="",$B220="No CAS"),INDEX('DEQ Pollutant List'!$A$7:$A$614,MATCH($C220,'DEQ Pollutant List'!$C$7:$C$614,0)),INDEX('DEQ Pollutant List'!$A$7:$A$614,MATCH($B220,'DEQ Pollutant List'!$B$7:$B$614,0))),"")</f>
        <v/>
      </c>
      <c r="E220" s="76"/>
      <c r="F220" s="77"/>
      <c r="G220" s="78"/>
      <c r="H220" s="79"/>
      <c r="I220" s="80"/>
      <c r="J220" s="77"/>
      <c r="K220" s="81"/>
      <c r="L220" s="79"/>
      <c r="M220" s="77"/>
      <c r="N220" s="81"/>
      <c r="O220" s="79"/>
    </row>
    <row r="221" spans="1:15" x14ac:dyDescent="0.25">
      <c r="A221" s="59"/>
      <c r="B221" s="60"/>
      <c r="C221" s="61" t="str">
        <f>IFERROR(IF(B221="No CAS","",INDEX('DEQ Pollutant List'!$C$7:$C$614,MATCH('3. Pollutant Emissions - EF'!B221,'DEQ Pollutant List'!$B$7:$B$614,0))),"")</f>
        <v/>
      </c>
      <c r="D221" s="68" t="str">
        <f>IFERROR(IF(OR($B221="",$B221="No CAS"),INDEX('DEQ Pollutant List'!$A$7:$A$614,MATCH($C221,'DEQ Pollutant List'!$C$7:$C$614,0)),INDEX('DEQ Pollutant List'!$A$7:$A$614,MATCH($B221,'DEQ Pollutant List'!$B$7:$B$614,0))),"")</f>
        <v/>
      </c>
      <c r="E221" s="76"/>
      <c r="F221" s="77"/>
      <c r="G221" s="78"/>
      <c r="H221" s="79"/>
      <c r="I221" s="80"/>
      <c r="J221" s="77"/>
      <c r="K221" s="81"/>
      <c r="L221" s="79"/>
      <c r="M221" s="77"/>
      <c r="N221" s="81"/>
      <c r="O221" s="79"/>
    </row>
    <row r="222" spans="1:15" x14ac:dyDescent="0.25">
      <c r="A222" s="59"/>
      <c r="B222" s="60"/>
      <c r="C222" s="61" t="str">
        <f>IFERROR(IF(B222="No CAS","",INDEX('DEQ Pollutant List'!$C$7:$C$614,MATCH('3. Pollutant Emissions - EF'!B222,'DEQ Pollutant List'!$B$7:$B$614,0))),"")</f>
        <v/>
      </c>
      <c r="D222" s="68" t="str">
        <f>IFERROR(IF(OR($B222="",$B222="No CAS"),INDEX('DEQ Pollutant List'!$A$7:$A$614,MATCH($C222,'DEQ Pollutant List'!$C$7:$C$614,0)),INDEX('DEQ Pollutant List'!$A$7:$A$614,MATCH($B222,'DEQ Pollutant List'!$B$7:$B$614,0))),"")</f>
        <v/>
      </c>
      <c r="E222" s="76"/>
      <c r="F222" s="77"/>
      <c r="G222" s="78"/>
      <c r="H222" s="79"/>
      <c r="I222" s="80"/>
      <c r="J222" s="77"/>
      <c r="K222" s="81"/>
      <c r="L222" s="79"/>
      <c r="M222" s="77"/>
      <c r="N222" s="81"/>
      <c r="O222" s="79"/>
    </row>
    <row r="223" spans="1:15" x14ac:dyDescent="0.25">
      <c r="A223" s="59"/>
      <c r="B223" s="60"/>
      <c r="C223" s="61" t="str">
        <f>IFERROR(IF(B223="No CAS","",INDEX('DEQ Pollutant List'!$C$7:$C$614,MATCH('3. Pollutant Emissions - EF'!B223,'DEQ Pollutant List'!$B$7:$B$614,0))),"")</f>
        <v/>
      </c>
      <c r="D223" s="68" t="str">
        <f>IFERROR(IF(OR($B223="",$B223="No CAS"),INDEX('DEQ Pollutant List'!$A$7:$A$614,MATCH($C223,'DEQ Pollutant List'!$C$7:$C$614,0)),INDEX('DEQ Pollutant List'!$A$7:$A$614,MATCH($B223,'DEQ Pollutant List'!$B$7:$B$614,0))),"")</f>
        <v/>
      </c>
      <c r="E223" s="76"/>
      <c r="F223" s="77"/>
      <c r="G223" s="78"/>
      <c r="H223" s="79"/>
      <c r="I223" s="80"/>
      <c r="J223" s="77"/>
      <c r="K223" s="81"/>
      <c r="L223" s="79"/>
      <c r="M223" s="77"/>
      <c r="N223" s="81"/>
      <c r="O223" s="79"/>
    </row>
    <row r="224" spans="1:15" x14ac:dyDescent="0.25">
      <c r="A224" s="59"/>
      <c r="B224" s="60"/>
      <c r="C224" s="61" t="str">
        <f>IFERROR(IF(B224="No CAS","",INDEX('DEQ Pollutant List'!$C$7:$C$614,MATCH('3. Pollutant Emissions - EF'!B224,'DEQ Pollutant List'!$B$7:$B$614,0))),"")</f>
        <v/>
      </c>
      <c r="D224" s="68" t="str">
        <f>IFERROR(IF(OR($B224="",$B224="No CAS"),INDEX('DEQ Pollutant List'!$A$7:$A$614,MATCH($C224,'DEQ Pollutant List'!$C$7:$C$614,0)),INDEX('DEQ Pollutant List'!$A$7:$A$614,MATCH($B224,'DEQ Pollutant List'!$B$7:$B$614,0))),"")</f>
        <v/>
      </c>
      <c r="E224" s="76"/>
      <c r="F224" s="77"/>
      <c r="G224" s="78"/>
      <c r="H224" s="79"/>
      <c r="I224" s="80"/>
      <c r="J224" s="77"/>
      <c r="K224" s="81"/>
      <c r="L224" s="79"/>
      <c r="M224" s="77"/>
      <c r="N224" s="81"/>
      <c r="O224" s="79"/>
    </row>
    <row r="225" spans="1:15" x14ac:dyDescent="0.25">
      <c r="A225" s="59"/>
      <c r="B225" s="60"/>
      <c r="C225" s="61" t="str">
        <f>IFERROR(IF(B225="No CAS","",INDEX('DEQ Pollutant List'!$C$7:$C$614,MATCH('3. Pollutant Emissions - EF'!B225,'DEQ Pollutant List'!$B$7:$B$614,0))),"")</f>
        <v/>
      </c>
      <c r="D225" s="68" t="str">
        <f>IFERROR(IF(OR($B225="",$B225="No CAS"),INDEX('DEQ Pollutant List'!$A$7:$A$614,MATCH($C225,'DEQ Pollutant List'!$C$7:$C$614,0)),INDEX('DEQ Pollutant List'!$A$7:$A$614,MATCH($B225,'DEQ Pollutant List'!$B$7:$B$614,0))),"")</f>
        <v/>
      </c>
      <c r="E225" s="76"/>
      <c r="F225" s="77"/>
      <c r="G225" s="78"/>
      <c r="H225" s="79"/>
      <c r="I225" s="80"/>
      <c r="J225" s="77"/>
      <c r="K225" s="81"/>
      <c r="L225" s="79"/>
      <c r="M225" s="77"/>
      <c r="N225" s="81"/>
      <c r="O225" s="79"/>
    </row>
    <row r="226" spans="1:15" x14ac:dyDescent="0.25">
      <c r="A226" s="59"/>
      <c r="B226" s="60"/>
      <c r="C226" s="61" t="str">
        <f>IFERROR(IF(B226="No CAS","",INDEX('DEQ Pollutant List'!$C$7:$C$614,MATCH('3. Pollutant Emissions - EF'!B226,'DEQ Pollutant List'!$B$7:$B$614,0))),"")</f>
        <v/>
      </c>
      <c r="D226" s="68" t="str">
        <f>IFERROR(IF(OR($B226="",$B226="No CAS"),INDEX('DEQ Pollutant List'!$A$7:$A$614,MATCH($C226,'DEQ Pollutant List'!$C$7:$C$614,0)),INDEX('DEQ Pollutant List'!$A$7:$A$614,MATCH($B226,'DEQ Pollutant List'!$B$7:$B$614,0))),"")</f>
        <v/>
      </c>
      <c r="E226" s="76"/>
      <c r="F226" s="77"/>
      <c r="G226" s="78"/>
      <c r="H226" s="79"/>
      <c r="I226" s="80"/>
      <c r="J226" s="77"/>
      <c r="K226" s="81"/>
      <c r="L226" s="79"/>
      <c r="M226" s="77"/>
      <c r="N226" s="81"/>
      <c r="O226" s="79"/>
    </row>
    <row r="227" spans="1:15" x14ac:dyDescent="0.25">
      <c r="A227" s="59"/>
      <c r="B227" s="60"/>
      <c r="C227" s="61" t="str">
        <f>IFERROR(IF(B227="No CAS","",INDEX('DEQ Pollutant List'!$C$7:$C$614,MATCH('3. Pollutant Emissions - EF'!B227,'DEQ Pollutant List'!$B$7:$B$614,0))),"")</f>
        <v/>
      </c>
      <c r="D227" s="68" t="str">
        <f>IFERROR(IF(OR($B227="",$B227="No CAS"),INDEX('DEQ Pollutant List'!$A$7:$A$614,MATCH($C227,'DEQ Pollutant List'!$C$7:$C$614,0)),INDEX('DEQ Pollutant List'!$A$7:$A$614,MATCH($B227,'DEQ Pollutant List'!$B$7:$B$614,0))),"")</f>
        <v/>
      </c>
      <c r="E227" s="76"/>
      <c r="F227" s="77"/>
      <c r="G227" s="78"/>
      <c r="H227" s="79"/>
      <c r="I227" s="80"/>
      <c r="J227" s="77"/>
      <c r="K227" s="81"/>
      <c r="L227" s="79"/>
      <c r="M227" s="77"/>
      <c r="N227" s="81"/>
      <c r="O227" s="79"/>
    </row>
    <row r="228" spans="1:15" x14ac:dyDescent="0.25">
      <c r="A228" s="59"/>
      <c r="B228" s="60"/>
      <c r="C228" s="61" t="str">
        <f>IFERROR(IF(B228="No CAS","",INDEX('DEQ Pollutant List'!$C$7:$C$614,MATCH('3. Pollutant Emissions - EF'!B228,'DEQ Pollutant List'!$B$7:$B$614,0))),"")</f>
        <v/>
      </c>
      <c r="D228" s="68" t="str">
        <f>IFERROR(IF(OR($B228="",$B228="No CAS"),INDEX('DEQ Pollutant List'!$A$7:$A$614,MATCH($C228,'DEQ Pollutant List'!$C$7:$C$614,0)),INDEX('DEQ Pollutant List'!$A$7:$A$614,MATCH($B228,'DEQ Pollutant List'!$B$7:$B$614,0))),"")</f>
        <v/>
      </c>
      <c r="E228" s="76"/>
      <c r="F228" s="77"/>
      <c r="G228" s="78"/>
      <c r="H228" s="79"/>
      <c r="I228" s="80"/>
      <c r="J228" s="77"/>
      <c r="K228" s="81"/>
      <c r="L228" s="79"/>
      <c r="M228" s="77"/>
      <c r="N228" s="81"/>
      <c r="O228" s="79"/>
    </row>
    <row r="229" spans="1:15" x14ac:dyDescent="0.25">
      <c r="A229" s="59"/>
      <c r="B229" s="60"/>
      <c r="C229" s="61" t="str">
        <f>IFERROR(IF(B229="No CAS","",INDEX('DEQ Pollutant List'!$C$7:$C$614,MATCH('3. Pollutant Emissions - EF'!B229,'DEQ Pollutant List'!$B$7:$B$614,0))),"")</f>
        <v/>
      </c>
      <c r="D229" s="68" t="str">
        <f>IFERROR(IF(OR($B229="",$B229="No CAS"),INDEX('DEQ Pollutant List'!$A$7:$A$614,MATCH($C229,'DEQ Pollutant List'!$C$7:$C$614,0)),INDEX('DEQ Pollutant List'!$A$7:$A$614,MATCH($B229,'DEQ Pollutant List'!$B$7:$B$614,0))),"")</f>
        <v/>
      </c>
      <c r="E229" s="76"/>
      <c r="F229" s="77"/>
      <c r="G229" s="78"/>
      <c r="H229" s="79"/>
      <c r="I229" s="80"/>
      <c r="J229" s="77"/>
      <c r="K229" s="81"/>
      <c r="L229" s="79"/>
      <c r="M229" s="77"/>
      <c r="N229" s="81"/>
      <c r="O229" s="79"/>
    </row>
    <row r="230" spans="1:15" x14ac:dyDescent="0.25">
      <c r="A230" s="59"/>
      <c r="B230" s="60"/>
      <c r="C230" s="61" t="str">
        <f>IFERROR(IF(B230="No CAS","",INDEX('DEQ Pollutant List'!$C$7:$C$614,MATCH('3. Pollutant Emissions - EF'!B230,'DEQ Pollutant List'!$B$7:$B$614,0))),"")</f>
        <v/>
      </c>
      <c r="D230" s="68" t="str">
        <f>IFERROR(IF(OR($B230="",$B230="No CAS"),INDEX('DEQ Pollutant List'!$A$7:$A$614,MATCH($C230,'DEQ Pollutant List'!$C$7:$C$614,0)),INDEX('DEQ Pollutant List'!$A$7:$A$614,MATCH($B230,'DEQ Pollutant List'!$B$7:$B$614,0))),"")</f>
        <v/>
      </c>
      <c r="E230" s="76"/>
      <c r="F230" s="77"/>
      <c r="G230" s="78"/>
      <c r="H230" s="79"/>
      <c r="I230" s="80"/>
      <c r="J230" s="77"/>
      <c r="K230" s="81"/>
      <c r="L230" s="79"/>
      <c r="M230" s="77"/>
      <c r="N230" s="81"/>
      <c r="O230" s="79"/>
    </row>
    <row r="231" spans="1:15" x14ac:dyDescent="0.25">
      <c r="A231" s="59"/>
      <c r="B231" s="60"/>
      <c r="C231" s="61" t="str">
        <f>IFERROR(IF(B231="No CAS","",INDEX('DEQ Pollutant List'!$C$7:$C$614,MATCH('3. Pollutant Emissions - EF'!B231,'DEQ Pollutant List'!$B$7:$B$614,0))),"")</f>
        <v/>
      </c>
      <c r="D231" s="68" t="str">
        <f>IFERROR(IF(OR($B231="",$B231="No CAS"),INDEX('DEQ Pollutant List'!$A$7:$A$614,MATCH($C231,'DEQ Pollutant List'!$C$7:$C$614,0)),INDEX('DEQ Pollutant List'!$A$7:$A$614,MATCH($B231,'DEQ Pollutant List'!$B$7:$B$614,0))),"")</f>
        <v/>
      </c>
      <c r="E231" s="76"/>
      <c r="F231" s="77"/>
      <c r="G231" s="78"/>
      <c r="H231" s="79"/>
      <c r="I231" s="80"/>
      <c r="J231" s="77"/>
      <c r="K231" s="81"/>
      <c r="L231" s="79"/>
      <c r="M231" s="77"/>
      <c r="N231" s="81"/>
      <c r="O231" s="79"/>
    </row>
    <row r="232" spans="1:15" x14ac:dyDescent="0.25">
      <c r="A232" s="59"/>
      <c r="B232" s="60"/>
      <c r="C232" s="61" t="str">
        <f>IFERROR(IF(B232="No CAS","",INDEX('DEQ Pollutant List'!$C$7:$C$614,MATCH('3. Pollutant Emissions - EF'!B232,'DEQ Pollutant List'!$B$7:$B$614,0))),"")</f>
        <v/>
      </c>
      <c r="D232" s="68" t="str">
        <f>IFERROR(IF(OR($B232="",$B232="No CAS"),INDEX('DEQ Pollutant List'!$A$7:$A$614,MATCH($C232,'DEQ Pollutant List'!$C$7:$C$614,0)),INDEX('DEQ Pollutant List'!$A$7:$A$614,MATCH($B232,'DEQ Pollutant List'!$B$7:$B$614,0))),"")</f>
        <v/>
      </c>
      <c r="E232" s="76"/>
      <c r="F232" s="77"/>
      <c r="G232" s="78"/>
      <c r="H232" s="79"/>
      <c r="I232" s="80"/>
      <c r="J232" s="77"/>
      <c r="K232" s="81"/>
      <c r="L232" s="79"/>
      <c r="M232" s="77"/>
      <c r="N232" s="81"/>
      <c r="O232" s="79"/>
    </row>
    <row r="233" spans="1:15" x14ac:dyDescent="0.25">
      <c r="A233" s="59"/>
      <c r="B233" s="60"/>
      <c r="C233" s="61" t="str">
        <f>IFERROR(IF(B233="No CAS","",INDEX('DEQ Pollutant List'!$C$7:$C$614,MATCH('3. Pollutant Emissions - EF'!B233,'DEQ Pollutant List'!$B$7:$B$614,0))),"")</f>
        <v/>
      </c>
      <c r="D233" s="68" t="str">
        <f>IFERROR(IF(OR($B233="",$B233="No CAS"),INDEX('DEQ Pollutant List'!$A$7:$A$614,MATCH($C233,'DEQ Pollutant List'!$C$7:$C$614,0)),INDEX('DEQ Pollutant List'!$A$7:$A$614,MATCH($B233,'DEQ Pollutant List'!$B$7:$B$614,0))),"")</f>
        <v/>
      </c>
      <c r="E233" s="76"/>
      <c r="F233" s="77"/>
      <c r="G233" s="78"/>
      <c r="H233" s="79"/>
      <c r="I233" s="80"/>
      <c r="J233" s="77"/>
      <c r="K233" s="81"/>
      <c r="L233" s="79"/>
      <c r="M233" s="77"/>
      <c r="N233" s="81"/>
      <c r="O233" s="79"/>
    </row>
    <row r="234" spans="1:15" x14ac:dyDescent="0.25">
      <c r="A234" s="59"/>
      <c r="B234" s="60"/>
      <c r="C234" s="61" t="str">
        <f>IFERROR(IF(B234="No CAS","",INDEX('DEQ Pollutant List'!$C$7:$C$614,MATCH('3. Pollutant Emissions - EF'!B234,'DEQ Pollutant List'!$B$7:$B$614,0))),"")</f>
        <v/>
      </c>
      <c r="D234" s="68" t="str">
        <f>IFERROR(IF(OR($B234="",$B234="No CAS"),INDEX('DEQ Pollutant List'!$A$7:$A$614,MATCH($C234,'DEQ Pollutant List'!$C$7:$C$614,0)),INDEX('DEQ Pollutant List'!$A$7:$A$614,MATCH($B234,'DEQ Pollutant List'!$B$7:$B$614,0))),"")</f>
        <v/>
      </c>
      <c r="E234" s="76"/>
      <c r="F234" s="77"/>
      <c r="G234" s="78"/>
      <c r="H234" s="79"/>
      <c r="I234" s="80"/>
      <c r="J234" s="77"/>
      <c r="K234" s="81"/>
      <c r="L234" s="79"/>
      <c r="M234" s="77"/>
      <c r="N234" s="81"/>
      <c r="O234" s="79"/>
    </row>
    <row r="235" spans="1:15" x14ac:dyDescent="0.25">
      <c r="A235" s="59"/>
      <c r="B235" s="60"/>
      <c r="C235" s="61" t="str">
        <f>IFERROR(IF(B235="No CAS","",INDEX('DEQ Pollutant List'!$C$7:$C$614,MATCH('3. Pollutant Emissions - EF'!B235,'DEQ Pollutant List'!$B$7:$B$614,0))),"")</f>
        <v/>
      </c>
      <c r="D235" s="68" t="str">
        <f>IFERROR(IF(OR($B235="",$B235="No CAS"),INDEX('DEQ Pollutant List'!$A$7:$A$614,MATCH($C235,'DEQ Pollutant List'!$C$7:$C$614,0)),INDEX('DEQ Pollutant List'!$A$7:$A$614,MATCH($B235,'DEQ Pollutant List'!$B$7:$B$614,0))),"")</f>
        <v/>
      </c>
      <c r="E235" s="76"/>
      <c r="F235" s="77"/>
      <c r="G235" s="78"/>
      <c r="H235" s="79"/>
      <c r="I235" s="80"/>
      <c r="J235" s="77"/>
      <c r="K235" s="81"/>
      <c r="L235" s="79"/>
      <c r="M235" s="77"/>
      <c r="N235" s="81"/>
      <c r="O235" s="79"/>
    </row>
    <row r="236" spans="1:15" x14ac:dyDescent="0.25">
      <c r="A236" s="59"/>
      <c r="B236" s="60"/>
      <c r="C236" s="61" t="str">
        <f>IFERROR(IF(B236="No CAS","",INDEX('DEQ Pollutant List'!$C$7:$C$614,MATCH('3. Pollutant Emissions - EF'!B236,'DEQ Pollutant List'!$B$7:$B$614,0))),"")</f>
        <v/>
      </c>
      <c r="D236" s="68" t="str">
        <f>IFERROR(IF(OR($B236="",$B236="No CAS"),INDEX('DEQ Pollutant List'!$A$7:$A$614,MATCH($C236,'DEQ Pollutant List'!$C$7:$C$614,0)),INDEX('DEQ Pollutant List'!$A$7:$A$614,MATCH($B236,'DEQ Pollutant List'!$B$7:$B$614,0))),"")</f>
        <v/>
      </c>
      <c r="E236" s="76"/>
      <c r="F236" s="77"/>
      <c r="G236" s="78"/>
      <c r="H236" s="79"/>
      <c r="I236" s="80"/>
      <c r="J236" s="77"/>
      <c r="K236" s="81"/>
      <c r="L236" s="79"/>
      <c r="M236" s="77"/>
      <c r="N236" s="81"/>
      <c r="O236" s="79"/>
    </row>
    <row r="237" spans="1:15" x14ac:dyDescent="0.25">
      <c r="A237" s="59"/>
      <c r="B237" s="60"/>
      <c r="C237" s="61" t="str">
        <f>IFERROR(IF(B237="No CAS","",INDEX('DEQ Pollutant List'!$C$7:$C$614,MATCH('3. Pollutant Emissions - EF'!B237,'DEQ Pollutant List'!$B$7:$B$614,0))),"")</f>
        <v/>
      </c>
      <c r="D237" s="68" t="str">
        <f>IFERROR(IF(OR($B237="",$B237="No CAS"),INDEX('DEQ Pollutant List'!$A$7:$A$614,MATCH($C237,'DEQ Pollutant List'!$C$7:$C$614,0)),INDEX('DEQ Pollutant List'!$A$7:$A$614,MATCH($B237,'DEQ Pollutant List'!$B$7:$B$614,0))),"")</f>
        <v/>
      </c>
      <c r="E237" s="76"/>
      <c r="F237" s="77"/>
      <c r="G237" s="78"/>
      <c r="H237" s="79"/>
      <c r="I237" s="80"/>
      <c r="J237" s="77"/>
      <c r="K237" s="81"/>
      <c r="L237" s="79"/>
      <c r="M237" s="77"/>
      <c r="N237" s="81"/>
      <c r="O237" s="79"/>
    </row>
    <row r="238" spans="1:15" x14ac:dyDescent="0.25">
      <c r="A238" s="59"/>
      <c r="B238" s="60"/>
      <c r="C238" s="61" t="str">
        <f>IFERROR(IF(B238="No CAS","",INDEX('DEQ Pollutant List'!$C$7:$C$614,MATCH('3. Pollutant Emissions - EF'!B238,'DEQ Pollutant List'!$B$7:$B$614,0))),"")</f>
        <v/>
      </c>
      <c r="D238" s="68" t="str">
        <f>IFERROR(IF(OR($B238="",$B238="No CAS"),INDEX('DEQ Pollutant List'!$A$7:$A$614,MATCH($C238,'DEQ Pollutant List'!$C$7:$C$614,0)),INDEX('DEQ Pollutant List'!$A$7:$A$614,MATCH($B238,'DEQ Pollutant List'!$B$7:$B$614,0))),"")</f>
        <v/>
      </c>
      <c r="E238" s="76"/>
      <c r="F238" s="77"/>
      <c r="G238" s="78"/>
      <c r="H238" s="79"/>
      <c r="I238" s="80"/>
      <c r="J238" s="77"/>
      <c r="K238" s="81"/>
      <c r="L238" s="79"/>
      <c r="M238" s="77"/>
      <c r="N238" s="81"/>
      <c r="O238" s="79"/>
    </row>
    <row r="239" spans="1:15" x14ac:dyDescent="0.25">
      <c r="A239" s="59"/>
      <c r="B239" s="60"/>
      <c r="C239" s="61" t="str">
        <f>IFERROR(IF(B239="No CAS","",INDEX('DEQ Pollutant List'!$C$7:$C$614,MATCH('3. Pollutant Emissions - EF'!B239,'DEQ Pollutant List'!$B$7:$B$614,0))),"")</f>
        <v/>
      </c>
      <c r="D239" s="68" t="str">
        <f>IFERROR(IF(OR($B239="",$B239="No CAS"),INDEX('DEQ Pollutant List'!$A$7:$A$614,MATCH($C239,'DEQ Pollutant List'!$C$7:$C$614,0)),INDEX('DEQ Pollutant List'!$A$7:$A$614,MATCH($B239,'DEQ Pollutant List'!$B$7:$B$614,0))),"")</f>
        <v/>
      </c>
      <c r="E239" s="76"/>
      <c r="F239" s="77"/>
      <c r="G239" s="78"/>
      <c r="H239" s="79"/>
      <c r="I239" s="80"/>
      <c r="J239" s="77"/>
      <c r="K239" s="81"/>
      <c r="L239" s="79"/>
      <c r="M239" s="77"/>
      <c r="N239" s="81"/>
      <c r="O239" s="79"/>
    </row>
    <row r="240" spans="1:15" x14ac:dyDescent="0.25">
      <c r="A240" s="59"/>
      <c r="B240" s="60"/>
      <c r="C240" s="61" t="str">
        <f>IFERROR(IF(B240="No CAS","",INDEX('DEQ Pollutant List'!$C$7:$C$614,MATCH('3. Pollutant Emissions - EF'!B240,'DEQ Pollutant List'!$B$7:$B$614,0))),"")</f>
        <v/>
      </c>
      <c r="D240" s="68" t="str">
        <f>IFERROR(IF(OR($B240="",$B240="No CAS"),INDEX('DEQ Pollutant List'!$A$7:$A$614,MATCH($C240,'DEQ Pollutant List'!$C$7:$C$614,0)),INDEX('DEQ Pollutant List'!$A$7:$A$614,MATCH($B240,'DEQ Pollutant List'!$B$7:$B$614,0))),"")</f>
        <v/>
      </c>
      <c r="E240" s="76"/>
      <c r="F240" s="77"/>
      <c r="G240" s="78"/>
      <c r="H240" s="79"/>
      <c r="I240" s="80"/>
      <c r="J240" s="77"/>
      <c r="K240" s="81"/>
      <c r="L240" s="79"/>
      <c r="M240" s="77"/>
      <c r="N240" s="81"/>
      <c r="O240" s="79"/>
    </row>
    <row r="241" spans="1:15" x14ac:dyDescent="0.25">
      <c r="A241" s="59"/>
      <c r="B241" s="60"/>
      <c r="C241" s="61" t="str">
        <f>IFERROR(IF(B241="No CAS","",INDEX('DEQ Pollutant List'!$C$7:$C$614,MATCH('3. Pollutant Emissions - EF'!B241,'DEQ Pollutant List'!$B$7:$B$614,0))),"")</f>
        <v/>
      </c>
      <c r="D241" s="68" t="str">
        <f>IFERROR(IF(OR($B241="",$B241="No CAS"),INDEX('DEQ Pollutant List'!$A$7:$A$614,MATCH($C241,'DEQ Pollutant List'!$C$7:$C$614,0)),INDEX('DEQ Pollutant List'!$A$7:$A$614,MATCH($B241,'DEQ Pollutant List'!$B$7:$B$614,0))),"")</f>
        <v/>
      </c>
      <c r="E241" s="76"/>
      <c r="F241" s="77"/>
      <c r="G241" s="78"/>
      <c r="H241" s="79"/>
      <c r="I241" s="80"/>
      <c r="J241" s="77"/>
      <c r="K241" s="81"/>
      <c r="L241" s="79"/>
      <c r="M241" s="77"/>
      <c r="N241" s="81"/>
      <c r="O241" s="79"/>
    </row>
    <row r="242" spans="1:15" x14ac:dyDescent="0.25">
      <c r="A242" s="59"/>
      <c r="B242" s="60"/>
      <c r="C242" s="61" t="str">
        <f>IFERROR(IF(B242="No CAS","",INDEX('DEQ Pollutant List'!$C$7:$C$614,MATCH('3. Pollutant Emissions - EF'!B242,'DEQ Pollutant List'!$B$7:$B$614,0))),"")</f>
        <v/>
      </c>
      <c r="D242" s="68" t="str">
        <f>IFERROR(IF(OR($B242="",$B242="No CAS"),INDEX('DEQ Pollutant List'!$A$7:$A$614,MATCH($C242,'DEQ Pollutant List'!$C$7:$C$614,0)),INDEX('DEQ Pollutant List'!$A$7:$A$614,MATCH($B242,'DEQ Pollutant List'!$B$7:$B$614,0))),"")</f>
        <v/>
      </c>
      <c r="E242" s="76"/>
      <c r="F242" s="77"/>
      <c r="G242" s="78"/>
      <c r="H242" s="79"/>
      <c r="I242" s="80"/>
      <c r="J242" s="77"/>
      <c r="K242" s="81"/>
      <c r="L242" s="79"/>
      <c r="M242" s="77"/>
      <c r="N242" s="81"/>
      <c r="O242" s="79"/>
    </row>
    <row r="243" spans="1:15" x14ac:dyDescent="0.25">
      <c r="A243" s="59"/>
      <c r="B243" s="60"/>
      <c r="C243" s="61" t="str">
        <f>IFERROR(IF(B243="No CAS","",INDEX('DEQ Pollutant List'!$C$7:$C$614,MATCH('3. Pollutant Emissions - EF'!B243,'DEQ Pollutant List'!$B$7:$B$614,0))),"")</f>
        <v/>
      </c>
      <c r="D243" s="68" t="str">
        <f>IFERROR(IF(OR($B243="",$B243="No CAS"),INDEX('DEQ Pollutant List'!$A$7:$A$614,MATCH($C243,'DEQ Pollutant List'!$C$7:$C$614,0)),INDEX('DEQ Pollutant List'!$A$7:$A$614,MATCH($B243,'DEQ Pollutant List'!$B$7:$B$614,0))),"")</f>
        <v/>
      </c>
      <c r="E243" s="76"/>
      <c r="F243" s="77"/>
      <c r="G243" s="78"/>
      <c r="H243" s="79"/>
      <c r="I243" s="80"/>
      <c r="J243" s="77"/>
      <c r="K243" s="81"/>
      <c r="L243" s="79"/>
      <c r="M243" s="77"/>
      <c r="N243" s="81"/>
      <c r="O243" s="79"/>
    </row>
    <row r="244" spans="1:15" x14ac:dyDescent="0.25">
      <c r="A244" s="59"/>
      <c r="B244" s="60"/>
      <c r="C244" s="61" t="str">
        <f>IFERROR(IF(B244="No CAS","",INDEX('DEQ Pollutant List'!$C$7:$C$614,MATCH('3. Pollutant Emissions - EF'!B244,'DEQ Pollutant List'!$B$7:$B$614,0))),"")</f>
        <v/>
      </c>
      <c r="D244" s="68" t="str">
        <f>IFERROR(IF(OR($B244="",$B244="No CAS"),INDEX('DEQ Pollutant List'!$A$7:$A$614,MATCH($C244,'DEQ Pollutant List'!$C$7:$C$614,0)),INDEX('DEQ Pollutant List'!$A$7:$A$614,MATCH($B244,'DEQ Pollutant List'!$B$7:$B$614,0))),"")</f>
        <v/>
      </c>
      <c r="E244" s="76"/>
      <c r="F244" s="77"/>
      <c r="G244" s="78"/>
      <c r="H244" s="79"/>
      <c r="I244" s="80"/>
      <c r="J244" s="77"/>
      <c r="K244" s="81"/>
      <c r="L244" s="79"/>
      <c r="M244" s="77"/>
      <c r="N244" s="81"/>
      <c r="O244" s="79"/>
    </row>
    <row r="245" spans="1:15" x14ac:dyDescent="0.25">
      <c r="A245" s="59"/>
      <c r="B245" s="60"/>
      <c r="C245" s="61" t="str">
        <f>IFERROR(IF(B245="No CAS","",INDEX('DEQ Pollutant List'!$C$7:$C$614,MATCH('3. Pollutant Emissions - EF'!B245,'DEQ Pollutant List'!$B$7:$B$614,0))),"")</f>
        <v/>
      </c>
      <c r="D245" s="68" t="str">
        <f>IFERROR(IF(OR($B245="",$B245="No CAS"),INDEX('DEQ Pollutant List'!$A$7:$A$614,MATCH($C245,'DEQ Pollutant List'!$C$7:$C$614,0)),INDEX('DEQ Pollutant List'!$A$7:$A$614,MATCH($B245,'DEQ Pollutant List'!$B$7:$B$614,0))),"")</f>
        <v/>
      </c>
      <c r="E245" s="76"/>
      <c r="F245" s="77"/>
      <c r="G245" s="78"/>
      <c r="H245" s="79"/>
      <c r="I245" s="80"/>
      <c r="J245" s="77"/>
      <c r="K245" s="81"/>
      <c r="L245" s="79"/>
      <c r="M245" s="77"/>
      <c r="N245" s="81"/>
      <c r="O245" s="79"/>
    </row>
    <row r="246" spans="1:15" x14ac:dyDescent="0.25">
      <c r="A246" s="59"/>
      <c r="B246" s="60"/>
      <c r="C246" s="61" t="str">
        <f>IFERROR(IF(B246="No CAS","",INDEX('DEQ Pollutant List'!$C$7:$C$614,MATCH('3. Pollutant Emissions - EF'!B246,'DEQ Pollutant List'!$B$7:$B$614,0))),"")</f>
        <v/>
      </c>
      <c r="D246" s="68" t="str">
        <f>IFERROR(IF(OR($B246="",$B246="No CAS"),INDEX('DEQ Pollutant List'!$A$7:$A$614,MATCH($C246,'DEQ Pollutant List'!$C$7:$C$614,0)),INDEX('DEQ Pollutant List'!$A$7:$A$614,MATCH($B246,'DEQ Pollutant List'!$B$7:$B$614,0))),"")</f>
        <v/>
      </c>
      <c r="E246" s="76"/>
      <c r="F246" s="77"/>
      <c r="G246" s="78"/>
      <c r="H246" s="79"/>
      <c r="I246" s="80"/>
      <c r="J246" s="77"/>
      <c r="K246" s="81"/>
      <c r="L246" s="79"/>
      <c r="M246" s="77"/>
      <c r="N246" s="81"/>
      <c r="O246" s="79"/>
    </row>
    <row r="247" spans="1:15" x14ac:dyDescent="0.25">
      <c r="A247" s="59"/>
      <c r="B247" s="60"/>
      <c r="C247" s="61" t="str">
        <f>IFERROR(IF(B247="No CAS","",INDEX('DEQ Pollutant List'!$C$7:$C$614,MATCH('3. Pollutant Emissions - EF'!B247,'DEQ Pollutant List'!$B$7:$B$614,0))),"")</f>
        <v/>
      </c>
      <c r="D247" s="68" t="str">
        <f>IFERROR(IF(OR($B247="",$B247="No CAS"),INDEX('DEQ Pollutant List'!$A$7:$A$614,MATCH($C247,'DEQ Pollutant List'!$C$7:$C$614,0)),INDEX('DEQ Pollutant List'!$A$7:$A$614,MATCH($B247,'DEQ Pollutant List'!$B$7:$B$614,0))),"")</f>
        <v/>
      </c>
      <c r="E247" s="76"/>
      <c r="F247" s="77"/>
      <c r="G247" s="78"/>
      <c r="H247" s="79"/>
      <c r="I247" s="80"/>
      <c r="J247" s="77"/>
      <c r="K247" s="81"/>
      <c r="L247" s="79"/>
      <c r="M247" s="77"/>
      <c r="N247" s="81"/>
      <c r="O247" s="79"/>
    </row>
    <row r="248" spans="1:15" x14ac:dyDescent="0.25">
      <c r="A248" s="59"/>
      <c r="B248" s="60"/>
      <c r="C248" s="61" t="str">
        <f>IFERROR(IF(B248="No CAS","",INDEX('DEQ Pollutant List'!$C$7:$C$614,MATCH('3. Pollutant Emissions - EF'!B248,'DEQ Pollutant List'!$B$7:$B$614,0))),"")</f>
        <v/>
      </c>
      <c r="D248" s="68" t="str">
        <f>IFERROR(IF(OR($B248="",$B248="No CAS"),INDEX('DEQ Pollutant List'!$A$7:$A$614,MATCH($C248,'DEQ Pollutant List'!$C$7:$C$614,0)),INDEX('DEQ Pollutant List'!$A$7:$A$614,MATCH($B248,'DEQ Pollutant List'!$B$7:$B$614,0))),"")</f>
        <v/>
      </c>
      <c r="E248" s="76"/>
      <c r="F248" s="77"/>
      <c r="G248" s="78"/>
      <c r="H248" s="79"/>
      <c r="I248" s="80"/>
      <c r="J248" s="77"/>
      <c r="K248" s="81"/>
      <c r="L248" s="79"/>
      <c r="M248" s="77"/>
      <c r="N248" s="81"/>
      <c r="O248" s="79"/>
    </row>
    <row r="249" spans="1:15" x14ac:dyDescent="0.25">
      <c r="A249" s="59"/>
      <c r="B249" s="60"/>
      <c r="C249" s="61" t="str">
        <f>IFERROR(IF(B249="No CAS","",INDEX('DEQ Pollutant List'!$C$7:$C$614,MATCH('3. Pollutant Emissions - EF'!B249,'DEQ Pollutant List'!$B$7:$B$614,0))),"")</f>
        <v/>
      </c>
      <c r="D249" s="68" t="str">
        <f>IFERROR(IF(OR($B249="",$B249="No CAS"),INDEX('DEQ Pollutant List'!$A$7:$A$614,MATCH($C249,'DEQ Pollutant List'!$C$7:$C$614,0)),INDEX('DEQ Pollutant List'!$A$7:$A$614,MATCH($B249,'DEQ Pollutant List'!$B$7:$B$614,0))),"")</f>
        <v/>
      </c>
      <c r="E249" s="76"/>
      <c r="F249" s="77"/>
      <c r="G249" s="78"/>
      <c r="H249" s="79"/>
      <c r="I249" s="80"/>
      <c r="J249" s="77"/>
      <c r="K249" s="81"/>
      <c r="L249" s="79"/>
      <c r="M249" s="77"/>
      <c r="N249" s="81"/>
      <c r="O249" s="79"/>
    </row>
    <row r="250" spans="1:15" x14ac:dyDescent="0.25">
      <c r="A250" s="59"/>
      <c r="B250" s="60"/>
      <c r="C250" s="61" t="str">
        <f>IFERROR(IF(B250="No CAS","",INDEX('DEQ Pollutant List'!$C$7:$C$614,MATCH('3. Pollutant Emissions - EF'!B250,'DEQ Pollutant List'!$B$7:$B$614,0))),"")</f>
        <v/>
      </c>
      <c r="D250" s="68" t="str">
        <f>IFERROR(IF(OR($B250="",$B250="No CAS"),INDEX('DEQ Pollutant List'!$A$7:$A$614,MATCH($C250,'DEQ Pollutant List'!$C$7:$C$614,0)),INDEX('DEQ Pollutant List'!$A$7:$A$614,MATCH($B250,'DEQ Pollutant List'!$B$7:$B$614,0))),"")</f>
        <v/>
      </c>
      <c r="E250" s="76"/>
      <c r="F250" s="77"/>
      <c r="G250" s="78"/>
      <c r="H250" s="79"/>
      <c r="I250" s="80"/>
      <c r="J250" s="77"/>
      <c r="K250" s="81"/>
      <c r="L250" s="79"/>
      <c r="M250" s="77"/>
      <c r="N250" s="81"/>
      <c r="O250" s="79"/>
    </row>
    <row r="251" spans="1:15" x14ac:dyDescent="0.25">
      <c r="A251" s="59"/>
      <c r="B251" s="60"/>
      <c r="C251" s="61" t="str">
        <f>IFERROR(IF(B251="No CAS","",INDEX('DEQ Pollutant List'!$C$7:$C$614,MATCH('3. Pollutant Emissions - EF'!B251,'DEQ Pollutant List'!$B$7:$B$614,0))),"")</f>
        <v/>
      </c>
      <c r="D251" s="68" t="str">
        <f>IFERROR(IF(OR($B251="",$B251="No CAS"),INDEX('DEQ Pollutant List'!$A$7:$A$614,MATCH($C251,'DEQ Pollutant List'!$C$7:$C$614,0)),INDEX('DEQ Pollutant List'!$A$7:$A$614,MATCH($B251,'DEQ Pollutant List'!$B$7:$B$614,0))),"")</f>
        <v/>
      </c>
      <c r="E251" s="76"/>
      <c r="F251" s="77"/>
      <c r="G251" s="78"/>
      <c r="H251" s="79"/>
      <c r="I251" s="80"/>
      <c r="J251" s="77"/>
      <c r="K251" s="81"/>
      <c r="L251" s="79"/>
      <c r="M251" s="77"/>
      <c r="N251" s="81"/>
      <c r="O251" s="79"/>
    </row>
    <row r="252" spans="1:15" x14ac:dyDescent="0.25">
      <c r="A252" s="59"/>
      <c r="B252" s="60"/>
      <c r="C252" s="61" t="str">
        <f>IFERROR(IF(B252="No CAS","",INDEX('DEQ Pollutant List'!$C$7:$C$614,MATCH('3. Pollutant Emissions - EF'!B252,'DEQ Pollutant List'!$B$7:$B$614,0))),"")</f>
        <v/>
      </c>
      <c r="D252" s="68" t="str">
        <f>IFERROR(IF(OR($B252="",$B252="No CAS"),INDEX('DEQ Pollutant List'!$A$7:$A$614,MATCH($C252,'DEQ Pollutant List'!$C$7:$C$614,0)),INDEX('DEQ Pollutant List'!$A$7:$A$614,MATCH($B252,'DEQ Pollutant List'!$B$7:$B$614,0))),"")</f>
        <v/>
      </c>
      <c r="E252" s="76"/>
      <c r="F252" s="77"/>
      <c r="G252" s="78"/>
      <c r="H252" s="79"/>
      <c r="I252" s="80"/>
      <c r="J252" s="77"/>
      <c r="K252" s="81"/>
      <c r="L252" s="79"/>
      <c r="M252" s="77"/>
      <c r="N252" s="81"/>
      <c r="O252" s="79"/>
    </row>
    <row r="253" spans="1:15" x14ac:dyDescent="0.25">
      <c r="A253" s="59"/>
      <c r="B253" s="60"/>
      <c r="C253" s="61" t="str">
        <f>IFERROR(IF(B253="No CAS","",INDEX('DEQ Pollutant List'!$C$7:$C$614,MATCH('3. Pollutant Emissions - EF'!B253,'DEQ Pollutant List'!$B$7:$B$614,0))),"")</f>
        <v/>
      </c>
      <c r="D253" s="68" t="str">
        <f>IFERROR(IF(OR($B253="",$B253="No CAS"),INDEX('DEQ Pollutant List'!$A$7:$A$614,MATCH($C253,'DEQ Pollutant List'!$C$7:$C$614,0)),INDEX('DEQ Pollutant List'!$A$7:$A$614,MATCH($B253,'DEQ Pollutant List'!$B$7:$B$614,0))),"")</f>
        <v/>
      </c>
      <c r="E253" s="76"/>
      <c r="F253" s="77"/>
      <c r="G253" s="78"/>
      <c r="H253" s="79"/>
      <c r="I253" s="80"/>
      <c r="J253" s="77"/>
      <c r="K253" s="81"/>
      <c r="L253" s="79"/>
      <c r="M253" s="77"/>
      <c r="N253" s="81"/>
      <c r="O253" s="79"/>
    </row>
    <row r="254" spans="1:15" x14ac:dyDescent="0.25">
      <c r="A254" s="59"/>
      <c r="B254" s="60"/>
      <c r="C254" s="61" t="str">
        <f>IFERROR(IF(B254="No CAS","",INDEX('DEQ Pollutant List'!$C$7:$C$614,MATCH('3. Pollutant Emissions - EF'!B254,'DEQ Pollutant List'!$B$7:$B$614,0))),"")</f>
        <v/>
      </c>
      <c r="D254" s="68" t="str">
        <f>IFERROR(IF(OR($B254="",$B254="No CAS"),INDEX('DEQ Pollutant List'!$A$7:$A$614,MATCH($C254,'DEQ Pollutant List'!$C$7:$C$614,0)),INDEX('DEQ Pollutant List'!$A$7:$A$614,MATCH($B254,'DEQ Pollutant List'!$B$7:$B$614,0))),"")</f>
        <v/>
      </c>
      <c r="E254" s="76"/>
      <c r="F254" s="77"/>
      <c r="G254" s="78"/>
      <c r="H254" s="79"/>
      <c r="I254" s="80"/>
      <c r="J254" s="77"/>
      <c r="K254" s="81"/>
      <c r="L254" s="79"/>
      <c r="M254" s="77"/>
      <c r="N254" s="81"/>
      <c r="O254" s="79"/>
    </row>
    <row r="255" spans="1:15" x14ac:dyDescent="0.25">
      <c r="A255" s="59"/>
      <c r="B255" s="60"/>
      <c r="C255" s="61" t="str">
        <f>IFERROR(IF(B255="No CAS","",INDEX('DEQ Pollutant List'!$C$7:$C$614,MATCH('3. Pollutant Emissions - EF'!B255,'DEQ Pollutant List'!$B$7:$B$614,0))),"")</f>
        <v/>
      </c>
      <c r="D255" s="68" t="str">
        <f>IFERROR(IF(OR($B255="",$B255="No CAS"),INDEX('DEQ Pollutant List'!$A$7:$A$614,MATCH($C255,'DEQ Pollutant List'!$C$7:$C$614,0)),INDEX('DEQ Pollutant List'!$A$7:$A$614,MATCH($B255,'DEQ Pollutant List'!$B$7:$B$614,0))),"")</f>
        <v/>
      </c>
      <c r="E255" s="76"/>
      <c r="F255" s="77"/>
      <c r="G255" s="78"/>
      <c r="H255" s="79"/>
      <c r="I255" s="80"/>
      <c r="J255" s="77"/>
      <c r="K255" s="81"/>
      <c r="L255" s="79"/>
      <c r="M255" s="77"/>
      <c r="N255" s="81"/>
      <c r="O255" s="79"/>
    </row>
    <row r="256" spans="1:15" x14ac:dyDescent="0.25">
      <c r="A256" s="59"/>
      <c r="B256" s="60"/>
      <c r="C256" s="61" t="str">
        <f>IFERROR(IF(B256="No CAS","",INDEX('DEQ Pollutant List'!$C$7:$C$614,MATCH('3. Pollutant Emissions - EF'!B256,'DEQ Pollutant List'!$B$7:$B$614,0))),"")</f>
        <v/>
      </c>
      <c r="D256" s="68" t="str">
        <f>IFERROR(IF(OR($B256="",$B256="No CAS"),INDEX('DEQ Pollutant List'!$A$7:$A$614,MATCH($C256,'DEQ Pollutant List'!$C$7:$C$614,0)),INDEX('DEQ Pollutant List'!$A$7:$A$614,MATCH($B256,'DEQ Pollutant List'!$B$7:$B$614,0))),"")</f>
        <v/>
      </c>
      <c r="E256" s="76"/>
      <c r="F256" s="77"/>
      <c r="G256" s="78"/>
      <c r="H256" s="79"/>
      <c r="I256" s="80"/>
      <c r="J256" s="77"/>
      <c r="K256" s="81"/>
      <c r="L256" s="79"/>
      <c r="M256" s="77"/>
      <c r="N256" s="81"/>
      <c r="O256" s="79"/>
    </row>
    <row r="257" spans="1:15" x14ac:dyDescent="0.25">
      <c r="A257" s="59"/>
      <c r="B257" s="60"/>
      <c r="C257" s="61" t="str">
        <f>IFERROR(IF(B257="No CAS","",INDEX('DEQ Pollutant List'!$C$7:$C$614,MATCH('3. Pollutant Emissions - EF'!B257,'DEQ Pollutant List'!$B$7:$B$614,0))),"")</f>
        <v/>
      </c>
      <c r="D257" s="68" t="str">
        <f>IFERROR(IF(OR($B257="",$B257="No CAS"),INDEX('DEQ Pollutant List'!$A$7:$A$614,MATCH($C257,'DEQ Pollutant List'!$C$7:$C$614,0)),INDEX('DEQ Pollutant List'!$A$7:$A$614,MATCH($B257,'DEQ Pollutant List'!$B$7:$B$614,0))),"")</f>
        <v/>
      </c>
      <c r="E257" s="76"/>
      <c r="F257" s="77"/>
      <c r="G257" s="78"/>
      <c r="H257" s="79"/>
      <c r="I257" s="80"/>
      <c r="J257" s="77"/>
      <c r="K257" s="81"/>
      <c r="L257" s="79"/>
      <c r="M257" s="77"/>
      <c r="N257" s="81"/>
      <c r="O257" s="79"/>
    </row>
    <row r="258" spans="1:15" x14ac:dyDescent="0.25">
      <c r="A258" s="59"/>
      <c r="B258" s="60"/>
      <c r="C258" s="61" t="str">
        <f>IFERROR(IF(B258="No CAS","",INDEX('DEQ Pollutant List'!$C$7:$C$614,MATCH('3. Pollutant Emissions - EF'!B258,'DEQ Pollutant List'!$B$7:$B$614,0))),"")</f>
        <v/>
      </c>
      <c r="D258" s="68" t="str">
        <f>IFERROR(IF(OR($B258="",$B258="No CAS"),INDEX('DEQ Pollutant List'!$A$7:$A$614,MATCH($C258,'DEQ Pollutant List'!$C$7:$C$614,0)),INDEX('DEQ Pollutant List'!$A$7:$A$614,MATCH($B258,'DEQ Pollutant List'!$B$7:$B$614,0))),"")</f>
        <v/>
      </c>
      <c r="E258" s="76"/>
      <c r="F258" s="77"/>
      <c r="G258" s="78"/>
      <c r="H258" s="79"/>
      <c r="I258" s="80"/>
      <c r="J258" s="77"/>
      <c r="K258" s="81"/>
      <c r="L258" s="79"/>
      <c r="M258" s="77"/>
      <c r="N258" s="81"/>
      <c r="O258" s="79"/>
    </row>
    <row r="259" spans="1:15" x14ac:dyDescent="0.25">
      <c r="A259" s="59"/>
      <c r="B259" s="60"/>
      <c r="C259" s="61" t="str">
        <f>IFERROR(IF(B259="No CAS","",INDEX('DEQ Pollutant List'!$C$7:$C$614,MATCH('3. Pollutant Emissions - EF'!B259,'DEQ Pollutant List'!$B$7:$B$614,0))),"")</f>
        <v/>
      </c>
      <c r="D259" s="68" t="str">
        <f>IFERROR(IF(OR($B259="",$B259="No CAS"),INDEX('DEQ Pollutant List'!$A$7:$A$614,MATCH($C259,'DEQ Pollutant List'!$C$7:$C$614,0)),INDEX('DEQ Pollutant List'!$A$7:$A$614,MATCH($B259,'DEQ Pollutant List'!$B$7:$B$614,0))),"")</f>
        <v/>
      </c>
      <c r="E259" s="76"/>
      <c r="F259" s="77"/>
      <c r="G259" s="78"/>
      <c r="H259" s="79"/>
      <c r="I259" s="80"/>
      <c r="J259" s="77"/>
      <c r="K259" s="81"/>
      <c r="L259" s="79"/>
      <c r="M259" s="77"/>
      <c r="N259" s="81"/>
      <c r="O259" s="79"/>
    </row>
    <row r="260" spans="1:15" x14ac:dyDescent="0.25">
      <c r="A260" s="59"/>
      <c r="B260" s="60"/>
      <c r="C260" s="61" t="str">
        <f>IFERROR(IF(B260="No CAS","",INDEX('DEQ Pollutant List'!$C$7:$C$614,MATCH('3. Pollutant Emissions - EF'!B260,'DEQ Pollutant List'!$B$7:$B$614,0))),"")</f>
        <v/>
      </c>
      <c r="D260" s="68" t="str">
        <f>IFERROR(IF(OR($B260="",$B260="No CAS"),INDEX('DEQ Pollutant List'!$A$7:$A$614,MATCH($C260,'DEQ Pollutant List'!$C$7:$C$614,0)),INDEX('DEQ Pollutant List'!$A$7:$A$614,MATCH($B260,'DEQ Pollutant List'!$B$7:$B$614,0))),"")</f>
        <v/>
      </c>
      <c r="E260" s="76"/>
      <c r="F260" s="77"/>
      <c r="G260" s="78"/>
      <c r="H260" s="79"/>
      <c r="I260" s="80"/>
      <c r="J260" s="77"/>
      <c r="K260" s="81"/>
      <c r="L260" s="79"/>
      <c r="M260" s="77"/>
      <c r="N260" s="81"/>
      <c r="O260" s="79"/>
    </row>
    <row r="261" spans="1:15" x14ac:dyDescent="0.25">
      <c r="A261" s="59"/>
      <c r="B261" s="60"/>
      <c r="C261" s="61" t="str">
        <f>IFERROR(IF(B261="No CAS","",INDEX('DEQ Pollutant List'!$C$7:$C$614,MATCH('3. Pollutant Emissions - EF'!B261,'DEQ Pollutant List'!$B$7:$B$614,0))),"")</f>
        <v/>
      </c>
      <c r="D261" s="68" t="str">
        <f>IFERROR(IF(OR($B261="",$B261="No CAS"),INDEX('DEQ Pollutant List'!$A$7:$A$614,MATCH($C261,'DEQ Pollutant List'!$C$7:$C$614,0)),INDEX('DEQ Pollutant List'!$A$7:$A$614,MATCH($B261,'DEQ Pollutant List'!$B$7:$B$614,0))),"")</f>
        <v/>
      </c>
      <c r="E261" s="76"/>
      <c r="F261" s="77"/>
      <c r="G261" s="78"/>
      <c r="H261" s="79"/>
      <c r="I261" s="80"/>
      <c r="J261" s="77"/>
      <c r="K261" s="81"/>
      <c r="L261" s="79"/>
      <c r="M261" s="77"/>
      <c r="N261" s="81"/>
      <c r="O261" s="79"/>
    </row>
    <row r="262" spans="1:15" x14ac:dyDescent="0.25">
      <c r="A262" s="59"/>
      <c r="B262" s="60"/>
      <c r="C262" s="61" t="str">
        <f>IFERROR(IF(B262="No CAS","",INDEX('DEQ Pollutant List'!$C$7:$C$614,MATCH('3. Pollutant Emissions - EF'!B262,'DEQ Pollutant List'!$B$7:$B$614,0))),"")</f>
        <v/>
      </c>
      <c r="D262" s="68" t="str">
        <f>IFERROR(IF(OR($B262="",$B262="No CAS"),INDEX('DEQ Pollutant List'!$A$7:$A$614,MATCH($C262,'DEQ Pollutant List'!$C$7:$C$614,0)),INDEX('DEQ Pollutant List'!$A$7:$A$614,MATCH($B262,'DEQ Pollutant List'!$B$7:$B$614,0))),"")</f>
        <v/>
      </c>
      <c r="E262" s="76"/>
      <c r="F262" s="77"/>
      <c r="G262" s="78"/>
      <c r="H262" s="79"/>
      <c r="I262" s="80"/>
      <c r="J262" s="77"/>
      <c r="K262" s="81"/>
      <c r="L262" s="79"/>
      <c r="M262" s="77"/>
      <c r="N262" s="81"/>
      <c r="O262" s="79"/>
    </row>
    <row r="263" spans="1:15" x14ac:dyDescent="0.25">
      <c r="A263" s="59"/>
      <c r="B263" s="60"/>
      <c r="C263" s="61" t="str">
        <f>IFERROR(IF(B263="No CAS","",INDEX('DEQ Pollutant List'!$C$7:$C$614,MATCH('3. Pollutant Emissions - EF'!B263,'DEQ Pollutant List'!$B$7:$B$614,0))),"")</f>
        <v/>
      </c>
      <c r="D263" s="68" t="str">
        <f>IFERROR(IF(OR($B263="",$B263="No CAS"),INDEX('DEQ Pollutant List'!$A$7:$A$614,MATCH($C263,'DEQ Pollutant List'!$C$7:$C$614,0)),INDEX('DEQ Pollutant List'!$A$7:$A$614,MATCH($B263,'DEQ Pollutant List'!$B$7:$B$614,0))),"")</f>
        <v/>
      </c>
      <c r="E263" s="76"/>
      <c r="F263" s="77"/>
      <c r="G263" s="78"/>
      <c r="H263" s="79"/>
      <c r="I263" s="80"/>
      <c r="J263" s="77"/>
      <c r="K263" s="81"/>
      <c r="L263" s="79"/>
      <c r="M263" s="77"/>
      <c r="N263" s="81"/>
      <c r="O263" s="79"/>
    </row>
    <row r="264" spans="1:15" x14ac:dyDescent="0.25">
      <c r="A264" s="59"/>
      <c r="B264" s="60"/>
      <c r="C264" s="61" t="str">
        <f>IFERROR(IF(B264="No CAS","",INDEX('DEQ Pollutant List'!$C$7:$C$614,MATCH('3. Pollutant Emissions - EF'!B264,'DEQ Pollutant List'!$B$7:$B$614,0))),"")</f>
        <v/>
      </c>
      <c r="D264" s="68" t="str">
        <f>IFERROR(IF(OR($B264="",$B264="No CAS"),INDEX('DEQ Pollutant List'!$A$7:$A$614,MATCH($C264,'DEQ Pollutant List'!$C$7:$C$614,0)),INDEX('DEQ Pollutant List'!$A$7:$A$614,MATCH($B264,'DEQ Pollutant List'!$B$7:$B$614,0))),"")</f>
        <v/>
      </c>
      <c r="E264" s="76"/>
      <c r="F264" s="77"/>
      <c r="G264" s="78"/>
      <c r="H264" s="79"/>
      <c r="I264" s="80"/>
      <c r="J264" s="77"/>
      <c r="K264" s="81"/>
      <c r="L264" s="79"/>
      <c r="M264" s="77"/>
      <c r="N264" s="81"/>
      <c r="O264" s="79"/>
    </row>
    <row r="265" spans="1:15" x14ac:dyDescent="0.25">
      <c r="A265" s="59"/>
      <c r="B265" s="60"/>
      <c r="C265" s="61" t="str">
        <f>IFERROR(IF(B265="No CAS","",INDEX('DEQ Pollutant List'!$C$7:$C$614,MATCH('3. Pollutant Emissions - EF'!B265,'DEQ Pollutant List'!$B$7:$B$614,0))),"")</f>
        <v/>
      </c>
      <c r="D265" s="68" t="str">
        <f>IFERROR(IF(OR($B265="",$B265="No CAS"),INDEX('DEQ Pollutant List'!$A$7:$A$614,MATCH($C265,'DEQ Pollutant List'!$C$7:$C$614,0)),INDEX('DEQ Pollutant List'!$A$7:$A$614,MATCH($B265,'DEQ Pollutant List'!$B$7:$B$614,0))),"")</f>
        <v/>
      </c>
      <c r="E265" s="76"/>
      <c r="F265" s="77"/>
      <c r="G265" s="78"/>
      <c r="H265" s="79"/>
      <c r="I265" s="80"/>
      <c r="J265" s="77"/>
      <c r="K265" s="81"/>
      <c r="L265" s="79"/>
      <c r="M265" s="77"/>
      <c r="N265" s="81"/>
      <c r="O265" s="79"/>
    </row>
    <row r="266" spans="1:15" x14ac:dyDescent="0.25">
      <c r="A266" s="59"/>
      <c r="B266" s="60"/>
      <c r="C266" s="61" t="str">
        <f>IFERROR(IF(B266="No CAS","",INDEX('DEQ Pollutant List'!$C$7:$C$614,MATCH('3. Pollutant Emissions - EF'!B266,'DEQ Pollutant List'!$B$7:$B$614,0))),"")</f>
        <v/>
      </c>
      <c r="D266" s="68" t="str">
        <f>IFERROR(IF(OR($B266="",$B266="No CAS"),INDEX('DEQ Pollutant List'!$A$7:$A$614,MATCH($C266,'DEQ Pollutant List'!$C$7:$C$614,0)),INDEX('DEQ Pollutant List'!$A$7:$A$614,MATCH($B266,'DEQ Pollutant List'!$B$7:$B$614,0))),"")</f>
        <v/>
      </c>
      <c r="E266" s="76"/>
      <c r="F266" s="77"/>
      <c r="G266" s="78"/>
      <c r="H266" s="79"/>
      <c r="I266" s="80"/>
      <c r="J266" s="77"/>
      <c r="K266" s="81"/>
      <c r="L266" s="79"/>
      <c r="M266" s="77"/>
      <c r="N266" s="81"/>
      <c r="O266" s="79"/>
    </row>
    <row r="267" spans="1:15" x14ac:dyDescent="0.25">
      <c r="A267" s="59"/>
      <c r="B267" s="60"/>
      <c r="C267" s="61" t="str">
        <f>IFERROR(IF(B267="No CAS","",INDEX('DEQ Pollutant List'!$C$7:$C$614,MATCH('3. Pollutant Emissions - EF'!B267,'DEQ Pollutant List'!$B$7:$B$614,0))),"")</f>
        <v/>
      </c>
      <c r="D267" s="68" t="str">
        <f>IFERROR(IF(OR($B267="",$B267="No CAS"),INDEX('DEQ Pollutant List'!$A$7:$A$614,MATCH($C267,'DEQ Pollutant List'!$C$7:$C$614,0)),INDEX('DEQ Pollutant List'!$A$7:$A$614,MATCH($B267,'DEQ Pollutant List'!$B$7:$B$614,0))),"")</f>
        <v/>
      </c>
      <c r="E267" s="76"/>
      <c r="F267" s="77"/>
      <c r="G267" s="78"/>
      <c r="H267" s="79"/>
      <c r="I267" s="80"/>
      <c r="J267" s="77"/>
      <c r="K267" s="81"/>
      <c r="L267" s="79"/>
      <c r="M267" s="77"/>
      <c r="N267" s="81"/>
      <c r="O267" s="79"/>
    </row>
    <row r="268" spans="1:15" x14ac:dyDescent="0.25">
      <c r="A268" s="59"/>
      <c r="B268" s="60"/>
      <c r="C268" s="61" t="str">
        <f>IFERROR(IF(B268="No CAS","",INDEX('DEQ Pollutant List'!$C$7:$C$614,MATCH('3. Pollutant Emissions - EF'!B268,'DEQ Pollutant List'!$B$7:$B$614,0))),"")</f>
        <v/>
      </c>
      <c r="D268" s="68" t="str">
        <f>IFERROR(IF(OR($B268="",$B268="No CAS"),INDEX('DEQ Pollutant List'!$A$7:$A$614,MATCH($C268,'DEQ Pollutant List'!$C$7:$C$614,0)),INDEX('DEQ Pollutant List'!$A$7:$A$614,MATCH($B268,'DEQ Pollutant List'!$B$7:$B$614,0))),"")</f>
        <v/>
      </c>
      <c r="E268" s="76"/>
      <c r="F268" s="77"/>
      <c r="G268" s="78"/>
      <c r="H268" s="79"/>
      <c r="I268" s="80"/>
      <c r="J268" s="77"/>
      <c r="K268" s="81"/>
      <c r="L268" s="79"/>
      <c r="M268" s="77"/>
      <c r="N268" s="81"/>
      <c r="O268" s="79"/>
    </row>
    <row r="269" spans="1:15" x14ac:dyDescent="0.25">
      <c r="A269" s="59"/>
      <c r="B269" s="60"/>
      <c r="C269" s="61" t="str">
        <f>IFERROR(IF(B269="No CAS","",INDEX('DEQ Pollutant List'!$C$7:$C$614,MATCH('3. Pollutant Emissions - EF'!B269,'DEQ Pollutant List'!$B$7:$B$614,0))),"")</f>
        <v/>
      </c>
      <c r="D269" s="68" t="str">
        <f>IFERROR(IF(OR($B269="",$B269="No CAS"),INDEX('DEQ Pollutant List'!$A$7:$A$614,MATCH($C269,'DEQ Pollutant List'!$C$7:$C$614,0)),INDEX('DEQ Pollutant List'!$A$7:$A$614,MATCH($B269,'DEQ Pollutant List'!$B$7:$B$614,0))),"")</f>
        <v/>
      </c>
      <c r="E269" s="76"/>
      <c r="F269" s="77"/>
      <c r="G269" s="78"/>
      <c r="H269" s="79"/>
      <c r="I269" s="80"/>
      <c r="J269" s="77"/>
      <c r="K269" s="81"/>
      <c r="L269" s="79"/>
      <c r="M269" s="77"/>
      <c r="N269" s="81"/>
      <c r="O269" s="79"/>
    </row>
    <row r="270" spans="1:15" x14ac:dyDescent="0.25">
      <c r="A270" s="59"/>
      <c r="B270" s="60"/>
      <c r="C270" s="61" t="str">
        <f>IFERROR(IF(B270="No CAS","",INDEX('DEQ Pollutant List'!$C$7:$C$614,MATCH('3. Pollutant Emissions - EF'!B270,'DEQ Pollutant List'!$B$7:$B$614,0))),"")</f>
        <v/>
      </c>
      <c r="D270" s="68" t="str">
        <f>IFERROR(IF(OR($B270="",$B270="No CAS"),INDEX('DEQ Pollutant List'!$A$7:$A$614,MATCH($C270,'DEQ Pollutant List'!$C$7:$C$614,0)),INDEX('DEQ Pollutant List'!$A$7:$A$614,MATCH($B270,'DEQ Pollutant List'!$B$7:$B$614,0))),"")</f>
        <v/>
      </c>
      <c r="E270" s="76"/>
      <c r="F270" s="77"/>
      <c r="G270" s="78"/>
      <c r="H270" s="79"/>
      <c r="I270" s="80"/>
      <c r="J270" s="77"/>
      <c r="K270" s="81"/>
      <c r="L270" s="79"/>
      <c r="M270" s="77"/>
      <c r="N270" s="81"/>
      <c r="O270" s="79"/>
    </row>
    <row r="271" spans="1:15" x14ac:dyDescent="0.25">
      <c r="A271" s="59"/>
      <c r="B271" s="60"/>
      <c r="C271" s="61" t="str">
        <f>IFERROR(IF(B271="No CAS","",INDEX('DEQ Pollutant List'!$C$7:$C$614,MATCH('3. Pollutant Emissions - EF'!B271,'DEQ Pollutant List'!$B$7:$B$614,0))),"")</f>
        <v/>
      </c>
      <c r="D271" s="68" t="str">
        <f>IFERROR(IF(OR($B271="",$B271="No CAS"),INDEX('DEQ Pollutant List'!$A$7:$A$614,MATCH($C271,'DEQ Pollutant List'!$C$7:$C$614,0)),INDEX('DEQ Pollutant List'!$A$7:$A$614,MATCH($B271,'DEQ Pollutant List'!$B$7:$B$614,0))),"")</f>
        <v/>
      </c>
      <c r="E271" s="76"/>
      <c r="F271" s="77"/>
      <c r="G271" s="78"/>
      <c r="H271" s="79"/>
      <c r="I271" s="80"/>
      <c r="J271" s="77"/>
      <c r="K271" s="81"/>
      <c r="L271" s="79"/>
      <c r="M271" s="77"/>
      <c r="N271" s="81"/>
      <c r="O271" s="79"/>
    </row>
    <row r="272" spans="1:15" x14ac:dyDescent="0.25">
      <c r="A272" s="59"/>
      <c r="B272" s="60"/>
      <c r="C272" s="61" t="str">
        <f>IFERROR(IF(B272="No CAS","",INDEX('DEQ Pollutant List'!$C$7:$C$614,MATCH('3. Pollutant Emissions - EF'!B272,'DEQ Pollutant List'!$B$7:$B$614,0))),"")</f>
        <v/>
      </c>
      <c r="D272" s="68" t="str">
        <f>IFERROR(IF(OR($B272="",$B272="No CAS"),INDEX('DEQ Pollutant List'!$A$7:$A$614,MATCH($C272,'DEQ Pollutant List'!$C$7:$C$614,0)),INDEX('DEQ Pollutant List'!$A$7:$A$614,MATCH($B272,'DEQ Pollutant List'!$B$7:$B$614,0))),"")</f>
        <v/>
      </c>
      <c r="E272" s="76"/>
      <c r="F272" s="77"/>
      <c r="G272" s="78"/>
      <c r="H272" s="79"/>
      <c r="I272" s="80"/>
      <c r="J272" s="77"/>
      <c r="K272" s="81"/>
      <c r="L272" s="79"/>
      <c r="M272" s="77"/>
      <c r="N272" s="81"/>
      <c r="O272" s="79"/>
    </row>
    <row r="273" spans="1:15" x14ac:dyDescent="0.25">
      <c r="A273" s="59"/>
      <c r="B273" s="60"/>
      <c r="C273" s="61" t="str">
        <f>IFERROR(IF(B273="No CAS","",INDEX('DEQ Pollutant List'!$C$7:$C$614,MATCH('3. Pollutant Emissions - EF'!B273,'DEQ Pollutant List'!$B$7:$B$614,0))),"")</f>
        <v/>
      </c>
      <c r="D273" s="68" t="str">
        <f>IFERROR(IF(OR($B273="",$B273="No CAS"),INDEX('DEQ Pollutant List'!$A$7:$A$614,MATCH($C273,'DEQ Pollutant List'!$C$7:$C$614,0)),INDEX('DEQ Pollutant List'!$A$7:$A$614,MATCH($B273,'DEQ Pollutant List'!$B$7:$B$614,0))),"")</f>
        <v/>
      </c>
      <c r="E273" s="76"/>
      <c r="F273" s="77"/>
      <c r="G273" s="78"/>
      <c r="H273" s="79"/>
      <c r="I273" s="80"/>
      <c r="J273" s="77"/>
      <c r="K273" s="81"/>
      <c r="L273" s="79"/>
      <c r="M273" s="77"/>
      <c r="N273" s="81"/>
      <c r="O273" s="79"/>
    </row>
    <row r="274" spans="1:15" x14ac:dyDescent="0.25">
      <c r="A274" s="59"/>
      <c r="B274" s="60"/>
      <c r="C274" s="61" t="str">
        <f>IFERROR(IF(B274="No CAS","",INDEX('DEQ Pollutant List'!$C$7:$C$614,MATCH('3. Pollutant Emissions - EF'!B274,'DEQ Pollutant List'!$B$7:$B$614,0))),"")</f>
        <v/>
      </c>
      <c r="D274" s="68" t="str">
        <f>IFERROR(IF(OR($B274="",$B274="No CAS"),INDEX('DEQ Pollutant List'!$A$7:$A$614,MATCH($C274,'DEQ Pollutant List'!$C$7:$C$614,0)),INDEX('DEQ Pollutant List'!$A$7:$A$614,MATCH($B274,'DEQ Pollutant List'!$B$7:$B$614,0))),"")</f>
        <v/>
      </c>
      <c r="E274" s="76"/>
      <c r="F274" s="77"/>
      <c r="G274" s="78"/>
      <c r="H274" s="79"/>
      <c r="I274" s="80"/>
      <c r="J274" s="77"/>
      <c r="K274" s="81"/>
      <c r="L274" s="79"/>
      <c r="M274" s="77"/>
      <c r="N274" s="81"/>
      <c r="O274" s="79"/>
    </row>
    <row r="275" spans="1:15" x14ac:dyDescent="0.25">
      <c r="A275" s="59"/>
      <c r="B275" s="60"/>
      <c r="C275" s="61" t="str">
        <f>IFERROR(IF(B275="No CAS","",INDEX('DEQ Pollutant List'!$C$7:$C$614,MATCH('3. Pollutant Emissions - EF'!B275,'DEQ Pollutant List'!$B$7:$B$614,0))),"")</f>
        <v/>
      </c>
      <c r="D275" s="68" t="str">
        <f>IFERROR(IF(OR($B275="",$B275="No CAS"),INDEX('DEQ Pollutant List'!$A$7:$A$614,MATCH($C275,'DEQ Pollutant List'!$C$7:$C$614,0)),INDEX('DEQ Pollutant List'!$A$7:$A$614,MATCH($B275,'DEQ Pollutant List'!$B$7:$B$614,0))),"")</f>
        <v/>
      </c>
      <c r="E275" s="76"/>
      <c r="F275" s="77"/>
      <c r="G275" s="78"/>
      <c r="H275" s="79"/>
      <c r="I275" s="80"/>
      <c r="J275" s="77"/>
      <c r="K275" s="81"/>
      <c r="L275" s="79"/>
      <c r="M275" s="77"/>
      <c r="N275" s="81"/>
      <c r="O275" s="79"/>
    </row>
    <row r="276" spans="1:15" x14ac:dyDescent="0.25">
      <c r="A276" s="59"/>
      <c r="B276" s="60"/>
      <c r="C276" s="61" t="str">
        <f>IFERROR(IF(B276="No CAS","",INDEX('DEQ Pollutant List'!$C$7:$C$614,MATCH('3. Pollutant Emissions - EF'!B276,'DEQ Pollutant List'!$B$7:$B$614,0))),"")</f>
        <v/>
      </c>
      <c r="D276" s="68" t="str">
        <f>IFERROR(IF(OR($B276="",$B276="No CAS"),INDEX('DEQ Pollutant List'!$A$7:$A$614,MATCH($C276,'DEQ Pollutant List'!$C$7:$C$614,0)),INDEX('DEQ Pollutant List'!$A$7:$A$614,MATCH($B276,'DEQ Pollutant List'!$B$7:$B$614,0))),"")</f>
        <v/>
      </c>
      <c r="E276" s="76"/>
      <c r="F276" s="77"/>
      <c r="G276" s="78"/>
      <c r="H276" s="79"/>
      <c r="I276" s="80"/>
      <c r="J276" s="77"/>
      <c r="K276" s="81"/>
      <c r="L276" s="79"/>
      <c r="M276" s="77"/>
      <c r="N276" s="81"/>
      <c r="O276" s="79"/>
    </row>
    <row r="277" spans="1:15" x14ac:dyDescent="0.25">
      <c r="A277" s="59"/>
      <c r="B277" s="60"/>
      <c r="C277" s="61" t="str">
        <f>IFERROR(IF(B277="No CAS","",INDEX('DEQ Pollutant List'!$C$7:$C$614,MATCH('3. Pollutant Emissions - EF'!B277,'DEQ Pollutant List'!$B$7:$B$614,0))),"")</f>
        <v/>
      </c>
      <c r="D277" s="68" t="str">
        <f>IFERROR(IF(OR($B277="",$B277="No CAS"),INDEX('DEQ Pollutant List'!$A$7:$A$614,MATCH($C277,'DEQ Pollutant List'!$C$7:$C$614,0)),INDEX('DEQ Pollutant List'!$A$7:$A$614,MATCH($B277,'DEQ Pollutant List'!$B$7:$B$614,0))),"")</f>
        <v/>
      </c>
      <c r="E277" s="76"/>
      <c r="F277" s="77"/>
      <c r="G277" s="78"/>
      <c r="H277" s="79"/>
      <c r="I277" s="80"/>
      <c r="J277" s="77"/>
      <c r="K277" s="81"/>
      <c r="L277" s="79"/>
      <c r="M277" s="77"/>
      <c r="N277" s="81"/>
      <c r="O277" s="79"/>
    </row>
    <row r="278" spans="1:15" x14ac:dyDescent="0.25">
      <c r="A278" s="59"/>
      <c r="B278" s="60"/>
      <c r="C278" s="61" t="str">
        <f>IFERROR(IF(B278="No CAS","",INDEX('DEQ Pollutant List'!$C$7:$C$614,MATCH('3. Pollutant Emissions - EF'!B278,'DEQ Pollutant List'!$B$7:$B$614,0))),"")</f>
        <v/>
      </c>
      <c r="D278" s="68" t="str">
        <f>IFERROR(IF(OR($B278="",$B278="No CAS"),INDEX('DEQ Pollutant List'!$A$7:$A$614,MATCH($C278,'DEQ Pollutant List'!$C$7:$C$614,0)),INDEX('DEQ Pollutant List'!$A$7:$A$614,MATCH($B278,'DEQ Pollutant List'!$B$7:$B$614,0))),"")</f>
        <v/>
      </c>
      <c r="E278" s="76"/>
      <c r="F278" s="77"/>
      <c r="G278" s="78"/>
      <c r="H278" s="79"/>
      <c r="I278" s="80"/>
      <c r="J278" s="77"/>
      <c r="K278" s="81"/>
      <c r="L278" s="79"/>
      <c r="M278" s="77"/>
      <c r="N278" s="81"/>
      <c r="O278" s="79"/>
    </row>
    <row r="279" spans="1:15" x14ac:dyDescent="0.25">
      <c r="A279" s="59"/>
      <c r="B279" s="60"/>
      <c r="C279" s="61" t="str">
        <f>IFERROR(IF(B279="No CAS","",INDEX('DEQ Pollutant List'!$C$7:$C$614,MATCH('3. Pollutant Emissions - EF'!B279,'DEQ Pollutant List'!$B$7:$B$614,0))),"")</f>
        <v/>
      </c>
      <c r="D279" s="68" t="str">
        <f>IFERROR(IF(OR($B279="",$B279="No CAS"),INDEX('DEQ Pollutant List'!$A$7:$A$614,MATCH($C279,'DEQ Pollutant List'!$C$7:$C$614,0)),INDEX('DEQ Pollutant List'!$A$7:$A$614,MATCH($B279,'DEQ Pollutant List'!$B$7:$B$614,0))),"")</f>
        <v/>
      </c>
      <c r="E279" s="76"/>
      <c r="F279" s="77"/>
      <c r="G279" s="78"/>
      <c r="H279" s="79"/>
      <c r="I279" s="80"/>
      <c r="J279" s="77"/>
      <c r="K279" s="81"/>
      <c r="L279" s="79"/>
      <c r="M279" s="77"/>
      <c r="N279" s="81"/>
      <c r="O279" s="79"/>
    </row>
    <row r="280" spans="1:15" x14ac:dyDescent="0.25">
      <c r="A280" s="59"/>
      <c r="B280" s="60"/>
      <c r="C280" s="61" t="str">
        <f>IFERROR(IF(B280="No CAS","",INDEX('DEQ Pollutant List'!$C$7:$C$614,MATCH('3. Pollutant Emissions - EF'!B280,'DEQ Pollutant List'!$B$7:$B$614,0))),"")</f>
        <v/>
      </c>
      <c r="D280" s="68" t="str">
        <f>IFERROR(IF(OR($B280="",$B280="No CAS"),INDEX('DEQ Pollutant List'!$A$7:$A$614,MATCH($C280,'DEQ Pollutant List'!$C$7:$C$614,0)),INDEX('DEQ Pollutant List'!$A$7:$A$614,MATCH($B280,'DEQ Pollutant List'!$B$7:$B$614,0))),"")</f>
        <v/>
      </c>
      <c r="E280" s="76"/>
      <c r="F280" s="77"/>
      <c r="G280" s="78"/>
      <c r="H280" s="79"/>
      <c r="I280" s="80"/>
      <c r="J280" s="77"/>
      <c r="K280" s="81"/>
      <c r="L280" s="79"/>
      <c r="M280" s="77"/>
      <c r="N280" s="81"/>
      <c r="O280" s="79"/>
    </row>
    <row r="281" spans="1:15" x14ac:dyDescent="0.25">
      <c r="A281" s="59"/>
      <c r="B281" s="60"/>
      <c r="C281" s="61" t="str">
        <f>IFERROR(IF(B281="No CAS","",INDEX('DEQ Pollutant List'!$C$7:$C$614,MATCH('3. Pollutant Emissions - EF'!B281,'DEQ Pollutant List'!$B$7:$B$614,0))),"")</f>
        <v/>
      </c>
      <c r="D281" s="68" t="str">
        <f>IFERROR(IF(OR($B281="",$B281="No CAS"),INDEX('DEQ Pollutant List'!$A$7:$A$614,MATCH($C281,'DEQ Pollutant List'!$C$7:$C$614,0)),INDEX('DEQ Pollutant List'!$A$7:$A$614,MATCH($B281,'DEQ Pollutant List'!$B$7:$B$614,0))),"")</f>
        <v/>
      </c>
      <c r="E281" s="76"/>
      <c r="F281" s="77"/>
      <c r="G281" s="78"/>
      <c r="H281" s="79"/>
      <c r="I281" s="80"/>
      <c r="J281" s="77"/>
      <c r="K281" s="81"/>
      <c r="L281" s="79"/>
      <c r="M281" s="77"/>
      <c r="N281" s="81"/>
      <c r="O281" s="79"/>
    </row>
    <row r="282" spans="1:15" x14ac:dyDescent="0.25">
      <c r="A282" s="59"/>
      <c r="B282" s="60"/>
      <c r="C282" s="61" t="str">
        <f>IFERROR(IF(B282="No CAS","",INDEX('DEQ Pollutant List'!$C$7:$C$614,MATCH('3. Pollutant Emissions - EF'!B282,'DEQ Pollutant List'!$B$7:$B$614,0))),"")</f>
        <v/>
      </c>
      <c r="D282" s="68" t="str">
        <f>IFERROR(IF(OR($B282="",$B282="No CAS"),INDEX('DEQ Pollutant List'!$A$7:$A$614,MATCH($C282,'DEQ Pollutant List'!$C$7:$C$614,0)),INDEX('DEQ Pollutant List'!$A$7:$A$614,MATCH($B282,'DEQ Pollutant List'!$B$7:$B$614,0))),"")</f>
        <v/>
      </c>
      <c r="E282" s="76"/>
      <c r="F282" s="77"/>
      <c r="G282" s="78"/>
      <c r="H282" s="79"/>
      <c r="I282" s="80"/>
      <c r="J282" s="77"/>
      <c r="K282" s="81"/>
      <c r="L282" s="79"/>
      <c r="M282" s="77"/>
      <c r="N282" s="81"/>
      <c r="O282" s="79"/>
    </row>
    <row r="283" spans="1:15" x14ac:dyDescent="0.25">
      <c r="A283" s="59"/>
      <c r="B283" s="60"/>
      <c r="C283" s="61" t="str">
        <f>IFERROR(IF(B283="No CAS","",INDEX('DEQ Pollutant List'!$C$7:$C$614,MATCH('3. Pollutant Emissions - EF'!B283,'DEQ Pollutant List'!$B$7:$B$614,0))),"")</f>
        <v/>
      </c>
      <c r="D283" s="68" t="str">
        <f>IFERROR(IF(OR($B283="",$B283="No CAS"),INDEX('DEQ Pollutant List'!$A$7:$A$614,MATCH($C283,'DEQ Pollutant List'!$C$7:$C$614,0)),INDEX('DEQ Pollutant List'!$A$7:$A$614,MATCH($B283,'DEQ Pollutant List'!$B$7:$B$614,0))),"")</f>
        <v/>
      </c>
      <c r="E283" s="76"/>
      <c r="F283" s="77"/>
      <c r="G283" s="78"/>
      <c r="H283" s="79"/>
      <c r="I283" s="80"/>
      <c r="J283" s="77"/>
      <c r="K283" s="81"/>
      <c r="L283" s="79"/>
      <c r="M283" s="77"/>
      <c r="N283" s="81"/>
      <c r="O283" s="79"/>
    </row>
    <row r="284" spans="1:15" x14ac:dyDescent="0.25">
      <c r="A284" s="59"/>
      <c r="B284" s="60"/>
      <c r="C284" s="61" t="str">
        <f>IFERROR(IF(B284="No CAS","",INDEX('DEQ Pollutant List'!$C$7:$C$614,MATCH('3. Pollutant Emissions - EF'!B284,'DEQ Pollutant List'!$B$7:$B$614,0))),"")</f>
        <v/>
      </c>
      <c r="D284" s="68" t="str">
        <f>IFERROR(IF(OR($B284="",$B284="No CAS"),INDEX('DEQ Pollutant List'!$A$7:$A$614,MATCH($C284,'DEQ Pollutant List'!$C$7:$C$614,0)),INDEX('DEQ Pollutant List'!$A$7:$A$614,MATCH($B284,'DEQ Pollutant List'!$B$7:$B$614,0))),"")</f>
        <v/>
      </c>
      <c r="E284" s="76"/>
      <c r="F284" s="77"/>
      <c r="G284" s="78"/>
      <c r="H284" s="79"/>
      <c r="I284" s="80"/>
      <c r="J284" s="77"/>
      <c r="K284" s="81"/>
      <c r="L284" s="79"/>
      <c r="M284" s="77"/>
      <c r="N284" s="81"/>
      <c r="O284" s="79"/>
    </row>
    <row r="285" spans="1:15" x14ac:dyDescent="0.25">
      <c r="A285" s="59"/>
      <c r="B285" s="60"/>
      <c r="C285" s="61" t="str">
        <f>IFERROR(IF(B285="No CAS","",INDEX('DEQ Pollutant List'!$C$7:$C$614,MATCH('3. Pollutant Emissions - EF'!B285,'DEQ Pollutant List'!$B$7:$B$614,0))),"")</f>
        <v/>
      </c>
      <c r="D285" s="68" t="str">
        <f>IFERROR(IF(OR($B285="",$B285="No CAS"),INDEX('DEQ Pollutant List'!$A$7:$A$614,MATCH($C285,'DEQ Pollutant List'!$C$7:$C$614,0)),INDEX('DEQ Pollutant List'!$A$7:$A$614,MATCH($B285,'DEQ Pollutant List'!$B$7:$B$614,0))),"")</f>
        <v/>
      </c>
      <c r="E285" s="76"/>
      <c r="F285" s="77"/>
      <c r="G285" s="78"/>
      <c r="H285" s="79"/>
      <c r="I285" s="80"/>
      <c r="J285" s="77"/>
      <c r="K285" s="81"/>
      <c r="L285" s="79"/>
      <c r="M285" s="77"/>
      <c r="N285" s="81"/>
      <c r="O285" s="79"/>
    </row>
    <row r="286" spans="1:15" x14ac:dyDescent="0.25">
      <c r="A286" s="59"/>
      <c r="B286" s="60"/>
      <c r="C286" s="61" t="str">
        <f>IFERROR(IF(B286="No CAS","",INDEX('DEQ Pollutant List'!$C$7:$C$614,MATCH('3. Pollutant Emissions - EF'!B286,'DEQ Pollutant List'!$B$7:$B$614,0))),"")</f>
        <v/>
      </c>
      <c r="D286" s="68" t="str">
        <f>IFERROR(IF(OR($B286="",$B286="No CAS"),INDEX('DEQ Pollutant List'!$A$7:$A$614,MATCH($C286,'DEQ Pollutant List'!$C$7:$C$614,0)),INDEX('DEQ Pollutant List'!$A$7:$A$614,MATCH($B286,'DEQ Pollutant List'!$B$7:$B$614,0))),"")</f>
        <v/>
      </c>
      <c r="E286" s="76"/>
      <c r="F286" s="77"/>
      <c r="G286" s="78"/>
      <c r="H286" s="79"/>
      <c r="I286" s="80"/>
      <c r="J286" s="77"/>
      <c r="K286" s="81"/>
      <c r="L286" s="79"/>
      <c r="M286" s="77"/>
      <c r="N286" s="81"/>
      <c r="O286" s="79"/>
    </row>
    <row r="287" spans="1:15" x14ac:dyDescent="0.25">
      <c r="A287" s="59"/>
      <c r="B287" s="60"/>
      <c r="C287" s="61" t="str">
        <f>IFERROR(IF(B287="No CAS","",INDEX('DEQ Pollutant List'!$C$7:$C$614,MATCH('3. Pollutant Emissions - EF'!B287,'DEQ Pollutant List'!$B$7:$B$614,0))),"")</f>
        <v/>
      </c>
      <c r="D287" s="68" t="str">
        <f>IFERROR(IF(OR($B287="",$B287="No CAS"),INDEX('DEQ Pollutant List'!$A$7:$A$614,MATCH($C287,'DEQ Pollutant List'!$C$7:$C$614,0)),INDEX('DEQ Pollutant List'!$A$7:$A$614,MATCH($B287,'DEQ Pollutant List'!$B$7:$B$614,0))),"")</f>
        <v/>
      </c>
      <c r="E287" s="76"/>
      <c r="F287" s="77"/>
      <c r="G287" s="78"/>
      <c r="H287" s="79"/>
      <c r="I287" s="80"/>
      <c r="J287" s="77"/>
      <c r="K287" s="81"/>
      <c r="L287" s="79"/>
      <c r="M287" s="77"/>
      <c r="N287" s="81"/>
      <c r="O287" s="79"/>
    </row>
    <row r="288" spans="1:15" x14ac:dyDescent="0.25">
      <c r="A288" s="59"/>
      <c r="B288" s="60"/>
      <c r="C288" s="61" t="str">
        <f>IFERROR(IF(B288="No CAS","",INDEX('DEQ Pollutant List'!$C$7:$C$614,MATCH('3. Pollutant Emissions - EF'!B288,'DEQ Pollutant List'!$B$7:$B$614,0))),"")</f>
        <v/>
      </c>
      <c r="D288" s="68" t="str">
        <f>IFERROR(IF(OR($B288="",$B288="No CAS"),INDEX('DEQ Pollutant List'!$A$7:$A$614,MATCH($C288,'DEQ Pollutant List'!$C$7:$C$614,0)),INDEX('DEQ Pollutant List'!$A$7:$A$614,MATCH($B288,'DEQ Pollutant List'!$B$7:$B$614,0))),"")</f>
        <v/>
      </c>
      <c r="E288" s="76"/>
      <c r="F288" s="77"/>
      <c r="G288" s="78"/>
      <c r="H288" s="79"/>
      <c r="I288" s="80"/>
      <c r="J288" s="77"/>
      <c r="K288" s="81"/>
      <c r="L288" s="79"/>
      <c r="M288" s="77"/>
      <c r="N288" s="81"/>
      <c r="O288" s="79"/>
    </row>
    <row r="289" spans="1:15" x14ac:dyDescent="0.25">
      <c r="A289" s="59"/>
      <c r="B289" s="60"/>
      <c r="C289" s="61" t="str">
        <f>IFERROR(IF(B289="No CAS","",INDEX('DEQ Pollutant List'!$C$7:$C$614,MATCH('3. Pollutant Emissions - EF'!B289,'DEQ Pollutant List'!$B$7:$B$614,0))),"")</f>
        <v/>
      </c>
      <c r="D289" s="68" t="str">
        <f>IFERROR(IF(OR($B289="",$B289="No CAS"),INDEX('DEQ Pollutant List'!$A$7:$A$614,MATCH($C289,'DEQ Pollutant List'!$C$7:$C$614,0)),INDEX('DEQ Pollutant List'!$A$7:$A$614,MATCH($B289,'DEQ Pollutant List'!$B$7:$B$614,0))),"")</f>
        <v/>
      </c>
      <c r="E289" s="76"/>
      <c r="F289" s="77"/>
      <c r="G289" s="78"/>
      <c r="H289" s="79"/>
      <c r="I289" s="80"/>
      <c r="J289" s="77"/>
      <c r="K289" s="81"/>
      <c r="L289" s="79"/>
      <c r="M289" s="77"/>
      <c r="N289" s="81"/>
      <c r="O289" s="79"/>
    </row>
    <row r="290" spans="1:15" x14ac:dyDescent="0.25">
      <c r="A290" s="59"/>
      <c r="B290" s="60"/>
      <c r="C290" s="61" t="str">
        <f>IFERROR(IF(B290="No CAS","",INDEX('DEQ Pollutant List'!$C$7:$C$614,MATCH('3. Pollutant Emissions - EF'!B290,'DEQ Pollutant List'!$B$7:$B$614,0))),"")</f>
        <v/>
      </c>
      <c r="D290" s="68" t="str">
        <f>IFERROR(IF(OR($B290="",$B290="No CAS"),INDEX('DEQ Pollutant List'!$A$7:$A$614,MATCH($C290,'DEQ Pollutant List'!$C$7:$C$614,0)),INDEX('DEQ Pollutant List'!$A$7:$A$614,MATCH($B290,'DEQ Pollutant List'!$B$7:$B$614,0))),"")</f>
        <v/>
      </c>
      <c r="E290" s="76"/>
      <c r="F290" s="77"/>
      <c r="G290" s="78"/>
      <c r="H290" s="79"/>
      <c r="I290" s="80"/>
      <c r="J290" s="77"/>
      <c r="K290" s="81"/>
      <c r="L290" s="79"/>
      <c r="M290" s="77"/>
      <c r="N290" s="81"/>
      <c r="O290" s="79"/>
    </row>
    <row r="291" spans="1:15" x14ac:dyDescent="0.25">
      <c r="A291" s="59"/>
      <c r="B291" s="60"/>
      <c r="C291" s="61" t="str">
        <f>IFERROR(IF(B291="No CAS","",INDEX('DEQ Pollutant List'!$C$7:$C$614,MATCH('3. Pollutant Emissions - EF'!B291,'DEQ Pollutant List'!$B$7:$B$614,0))),"")</f>
        <v/>
      </c>
      <c r="D291" s="68" t="str">
        <f>IFERROR(IF(OR($B291="",$B291="No CAS"),INDEX('DEQ Pollutant List'!$A$7:$A$614,MATCH($C291,'DEQ Pollutant List'!$C$7:$C$614,0)),INDEX('DEQ Pollutant List'!$A$7:$A$614,MATCH($B291,'DEQ Pollutant List'!$B$7:$B$614,0))),"")</f>
        <v/>
      </c>
      <c r="E291" s="76"/>
      <c r="F291" s="77"/>
      <c r="G291" s="78"/>
      <c r="H291" s="79"/>
      <c r="I291" s="80"/>
      <c r="J291" s="77"/>
      <c r="K291" s="81"/>
      <c r="L291" s="79"/>
      <c r="M291" s="77"/>
      <c r="N291" s="81"/>
      <c r="O291" s="79"/>
    </row>
    <row r="292" spans="1:15" x14ac:dyDescent="0.25">
      <c r="A292" s="59"/>
      <c r="B292" s="60"/>
      <c r="C292" s="61" t="str">
        <f>IFERROR(IF(B292="No CAS","",INDEX('DEQ Pollutant List'!$C$7:$C$614,MATCH('3. Pollutant Emissions - EF'!B292,'DEQ Pollutant List'!$B$7:$B$614,0))),"")</f>
        <v/>
      </c>
      <c r="D292" s="68" t="str">
        <f>IFERROR(IF(OR($B292="",$B292="No CAS"),INDEX('DEQ Pollutant List'!$A$7:$A$614,MATCH($C292,'DEQ Pollutant List'!$C$7:$C$614,0)),INDEX('DEQ Pollutant List'!$A$7:$A$614,MATCH($B292,'DEQ Pollutant List'!$B$7:$B$614,0))),"")</f>
        <v/>
      </c>
      <c r="E292" s="76"/>
      <c r="F292" s="77"/>
      <c r="G292" s="78"/>
      <c r="H292" s="79"/>
      <c r="I292" s="80"/>
      <c r="J292" s="77"/>
      <c r="K292" s="81"/>
      <c r="L292" s="79"/>
      <c r="M292" s="77"/>
      <c r="N292" s="81"/>
      <c r="O292" s="79"/>
    </row>
    <row r="293" spans="1:15" x14ac:dyDescent="0.25">
      <c r="A293" s="59"/>
      <c r="B293" s="60"/>
      <c r="C293" s="61" t="str">
        <f>IFERROR(IF(B293="No CAS","",INDEX('DEQ Pollutant List'!$C$7:$C$614,MATCH('3. Pollutant Emissions - EF'!B293,'DEQ Pollutant List'!$B$7:$B$614,0))),"")</f>
        <v/>
      </c>
      <c r="D293" s="68" t="str">
        <f>IFERROR(IF(OR($B293="",$B293="No CAS"),INDEX('DEQ Pollutant List'!$A$7:$A$614,MATCH($C293,'DEQ Pollutant List'!$C$7:$C$614,0)),INDEX('DEQ Pollutant List'!$A$7:$A$614,MATCH($B293,'DEQ Pollutant List'!$B$7:$B$614,0))),"")</f>
        <v/>
      </c>
      <c r="E293" s="76"/>
      <c r="F293" s="77"/>
      <c r="G293" s="78"/>
      <c r="H293" s="79"/>
      <c r="I293" s="80"/>
      <c r="J293" s="77"/>
      <c r="K293" s="81"/>
      <c r="L293" s="79"/>
      <c r="M293" s="77"/>
      <c r="N293" s="81"/>
      <c r="O293" s="79"/>
    </row>
    <row r="294" spans="1:15" x14ac:dyDescent="0.25">
      <c r="A294" s="59"/>
      <c r="B294" s="60"/>
      <c r="C294" s="61" t="str">
        <f>IFERROR(IF(B294="No CAS","",INDEX('DEQ Pollutant List'!$C$7:$C$614,MATCH('3. Pollutant Emissions - EF'!B294,'DEQ Pollutant List'!$B$7:$B$614,0))),"")</f>
        <v/>
      </c>
      <c r="D294" s="68" t="str">
        <f>IFERROR(IF(OR($B294="",$B294="No CAS"),INDEX('DEQ Pollutant List'!$A$7:$A$614,MATCH($C294,'DEQ Pollutant List'!$C$7:$C$614,0)),INDEX('DEQ Pollutant List'!$A$7:$A$614,MATCH($B294,'DEQ Pollutant List'!$B$7:$B$614,0))),"")</f>
        <v/>
      </c>
      <c r="E294" s="76"/>
      <c r="F294" s="77"/>
      <c r="G294" s="78"/>
      <c r="H294" s="79"/>
      <c r="I294" s="80"/>
      <c r="J294" s="77"/>
      <c r="K294" s="81"/>
      <c r="L294" s="79"/>
      <c r="M294" s="77"/>
      <c r="N294" s="81"/>
      <c r="O294" s="79"/>
    </row>
    <row r="295" spans="1:15" x14ac:dyDescent="0.25">
      <c r="A295" s="59"/>
      <c r="B295" s="60"/>
      <c r="C295" s="61" t="str">
        <f>IFERROR(IF(B295="No CAS","",INDEX('DEQ Pollutant List'!$C$7:$C$614,MATCH('3. Pollutant Emissions - EF'!B295,'DEQ Pollutant List'!$B$7:$B$614,0))),"")</f>
        <v/>
      </c>
      <c r="D295" s="68" t="str">
        <f>IFERROR(IF(OR($B295="",$B295="No CAS"),INDEX('DEQ Pollutant List'!$A$7:$A$614,MATCH($C295,'DEQ Pollutant List'!$C$7:$C$614,0)),INDEX('DEQ Pollutant List'!$A$7:$A$614,MATCH($B295,'DEQ Pollutant List'!$B$7:$B$614,0))),"")</f>
        <v/>
      </c>
      <c r="E295" s="76"/>
      <c r="F295" s="77"/>
      <c r="G295" s="78"/>
      <c r="H295" s="79"/>
      <c r="I295" s="80"/>
      <c r="J295" s="77"/>
      <c r="K295" s="81"/>
      <c r="L295" s="79"/>
      <c r="M295" s="77"/>
      <c r="N295" s="81"/>
      <c r="O295" s="79"/>
    </row>
    <row r="296" spans="1:15" x14ac:dyDescent="0.25">
      <c r="A296" s="59"/>
      <c r="B296" s="60"/>
      <c r="C296" s="61" t="str">
        <f>IFERROR(IF(B296="No CAS","",INDEX('DEQ Pollutant List'!$C$7:$C$614,MATCH('3. Pollutant Emissions - EF'!B296,'DEQ Pollutant List'!$B$7:$B$614,0))),"")</f>
        <v/>
      </c>
      <c r="D296" s="68" t="str">
        <f>IFERROR(IF(OR($B296="",$B296="No CAS"),INDEX('DEQ Pollutant List'!$A$7:$A$614,MATCH($C296,'DEQ Pollutant List'!$C$7:$C$614,0)),INDEX('DEQ Pollutant List'!$A$7:$A$614,MATCH($B296,'DEQ Pollutant List'!$B$7:$B$614,0))),"")</f>
        <v/>
      </c>
      <c r="E296" s="76"/>
      <c r="F296" s="77"/>
      <c r="G296" s="78"/>
      <c r="H296" s="79"/>
      <c r="I296" s="80"/>
      <c r="J296" s="77"/>
      <c r="K296" s="81"/>
      <c r="L296" s="79"/>
      <c r="M296" s="77"/>
      <c r="N296" s="81"/>
      <c r="O296" s="79"/>
    </row>
    <row r="297" spans="1:15" x14ac:dyDescent="0.25">
      <c r="A297" s="59"/>
      <c r="B297" s="60"/>
      <c r="C297" s="61" t="str">
        <f>IFERROR(IF(B297="No CAS","",INDEX('DEQ Pollutant List'!$C$7:$C$614,MATCH('3. Pollutant Emissions - EF'!B297,'DEQ Pollutant List'!$B$7:$B$614,0))),"")</f>
        <v/>
      </c>
      <c r="D297" s="68" t="str">
        <f>IFERROR(IF(OR($B297="",$B297="No CAS"),INDEX('DEQ Pollutant List'!$A$7:$A$614,MATCH($C297,'DEQ Pollutant List'!$C$7:$C$614,0)),INDEX('DEQ Pollutant List'!$A$7:$A$614,MATCH($B297,'DEQ Pollutant List'!$B$7:$B$614,0))),"")</f>
        <v/>
      </c>
      <c r="E297" s="76"/>
      <c r="F297" s="77"/>
      <c r="G297" s="78"/>
      <c r="H297" s="79"/>
      <c r="I297" s="80"/>
      <c r="J297" s="77"/>
      <c r="K297" s="81"/>
      <c r="L297" s="79"/>
      <c r="M297" s="77"/>
      <c r="N297" s="81"/>
      <c r="O297" s="79"/>
    </row>
    <row r="298" spans="1:15" x14ac:dyDescent="0.25">
      <c r="A298" s="59"/>
      <c r="B298" s="60"/>
      <c r="C298" s="61" t="str">
        <f>IFERROR(IF(B298="No CAS","",INDEX('DEQ Pollutant List'!$C$7:$C$614,MATCH('3. Pollutant Emissions - EF'!B298,'DEQ Pollutant List'!$B$7:$B$614,0))),"")</f>
        <v/>
      </c>
      <c r="D298" s="68" t="str">
        <f>IFERROR(IF(OR($B298="",$B298="No CAS"),INDEX('DEQ Pollutant List'!$A$7:$A$614,MATCH($C298,'DEQ Pollutant List'!$C$7:$C$614,0)),INDEX('DEQ Pollutant List'!$A$7:$A$614,MATCH($B298,'DEQ Pollutant List'!$B$7:$B$614,0))),"")</f>
        <v/>
      </c>
      <c r="E298" s="76"/>
      <c r="F298" s="77"/>
      <c r="G298" s="78"/>
      <c r="H298" s="79"/>
      <c r="I298" s="80"/>
      <c r="J298" s="77"/>
      <c r="K298" s="81"/>
      <c r="L298" s="79"/>
      <c r="M298" s="77"/>
      <c r="N298" s="81"/>
      <c r="O298" s="79"/>
    </row>
    <row r="299" spans="1:15" x14ac:dyDescent="0.25">
      <c r="A299" s="59"/>
      <c r="B299" s="60"/>
      <c r="C299" s="61" t="str">
        <f>IFERROR(IF(B299="No CAS","",INDEX('DEQ Pollutant List'!$C$7:$C$614,MATCH('3. Pollutant Emissions - EF'!B299,'DEQ Pollutant List'!$B$7:$B$614,0))),"")</f>
        <v/>
      </c>
      <c r="D299" s="68" t="str">
        <f>IFERROR(IF(OR($B299="",$B299="No CAS"),INDEX('DEQ Pollutant List'!$A$7:$A$614,MATCH($C299,'DEQ Pollutant List'!$C$7:$C$614,0)),INDEX('DEQ Pollutant List'!$A$7:$A$614,MATCH($B299,'DEQ Pollutant List'!$B$7:$B$614,0))),"")</f>
        <v/>
      </c>
      <c r="E299" s="76"/>
      <c r="F299" s="77"/>
      <c r="G299" s="78"/>
      <c r="H299" s="79"/>
      <c r="I299" s="80"/>
      <c r="J299" s="77"/>
      <c r="K299" s="81"/>
      <c r="L299" s="79"/>
      <c r="M299" s="77"/>
      <c r="N299" s="81"/>
      <c r="O299" s="79"/>
    </row>
    <row r="300" spans="1:15" x14ac:dyDescent="0.25">
      <c r="A300" s="59"/>
      <c r="B300" s="60"/>
      <c r="C300" s="61" t="str">
        <f>IFERROR(IF(B300="No CAS","",INDEX('DEQ Pollutant List'!$C$7:$C$614,MATCH('3. Pollutant Emissions - EF'!B300,'DEQ Pollutant List'!$B$7:$B$614,0))),"")</f>
        <v/>
      </c>
      <c r="D300" s="68" t="str">
        <f>IFERROR(IF(OR($B300="",$B300="No CAS"),INDEX('DEQ Pollutant List'!$A$7:$A$614,MATCH($C300,'DEQ Pollutant List'!$C$7:$C$614,0)),INDEX('DEQ Pollutant List'!$A$7:$A$614,MATCH($B300,'DEQ Pollutant List'!$B$7:$B$614,0))),"")</f>
        <v/>
      </c>
      <c r="E300" s="76"/>
      <c r="F300" s="77"/>
      <c r="G300" s="78"/>
      <c r="H300" s="79"/>
      <c r="I300" s="80"/>
      <c r="J300" s="77"/>
      <c r="K300" s="81"/>
      <c r="L300" s="79"/>
      <c r="M300" s="77"/>
      <c r="N300" s="81"/>
      <c r="O300" s="79"/>
    </row>
    <row r="301" spans="1:15" x14ac:dyDescent="0.25">
      <c r="A301" s="59"/>
      <c r="B301" s="60"/>
      <c r="C301" s="61" t="str">
        <f>IFERROR(IF(B301="No CAS","",INDEX('DEQ Pollutant List'!$C$7:$C$614,MATCH('3. Pollutant Emissions - EF'!B301,'DEQ Pollutant List'!$B$7:$B$614,0))),"")</f>
        <v/>
      </c>
      <c r="D301" s="68" t="str">
        <f>IFERROR(IF(OR($B301="",$B301="No CAS"),INDEX('DEQ Pollutant List'!$A$7:$A$614,MATCH($C301,'DEQ Pollutant List'!$C$7:$C$614,0)),INDEX('DEQ Pollutant List'!$A$7:$A$614,MATCH($B301,'DEQ Pollutant List'!$B$7:$B$614,0))),"")</f>
        <v/>
      </c>
      <c r="E301" s="76"/>
      <c r="F301" s="77"/>
      <c r="G301" s="78"/>
      <c r="H301" s="79"/>
      <c r="I301" s="80"/>
      <c r="J301" s="77"/>
      <c r="K301" s="81"/>
      <c r="L301" s="79"/>
      <c r="M301" s="77"/>
      <c r="N301" s="81"/>
      <c r="O301" s="79"/>
    </row>
    <row r="302" spans="1:15" x14ac:dyDescent="0.25">
      <c r="A302" s="59"/>
      <c r="B302" s="60"/>
      <c r="C302" s="61" t="str">
        <f>IFERROR(IF(B302="No CAS","",INDEX('DEQ Pollutant List'!$C$7:$C$614,MATCH('3. Pollutant Emissions - EF'!B302,'DEQ Pollutant List'!$B$7:$B$614,0))),"")</f>
        <v/>
      </c>
      <c r="D302" s="68" t="str">
        <f>IFERROR(IF(OR($B302="",$B302="No CAS"),INDEX('DEQ Pollutant List'!$A$7:$A$614,MATCH($C302,'DEQ Pollutant List'!$C$7:$C$614,0)),INDEX('DEQ Pollutant List'!$A$7:$A$614,MATCH($B302,'DEQ Pollutant List'!$B$7:$B$614,0))),"")</f>
        <v/>
      </c>
      <c r="E302" s="76"/>
      <c r="F302" s="77"/>
      <c r="G302" s="78"/>
      <c r="H302" s="79"/>
      <c r="I302" s="80"/>
      <c r="J302" s="77"/>
      <c r="K302" s="81"/>
      <c r="L302" s="79"/>
      <c r="M302" s="77"/>
      <c r="N302" s="81"/>
      <c r="O302" s="79"/>
    </row>
    <row r="303" spans="1:15" x14ac:dyDescent="0.25">
      <c r="A303" s="59"/>
      <c r="B303" s="60"/>
      <c r="C303" s="61" t="str">
        <f>IFERROR(IF(B303="No CAS","",INDEX('DEQ Pollutant List'!$C$7:$C$614,MATCH('3. Pollutant Emissions - EF'!B303,'DEQ Pollutant List'!$B$7:$B$614,0))),"")</f>
        <v/>
      </c>
      <c r="D303" s="68" t="str">
        <f>IFERROR(IF(OR($B303="",$B303="No CAS"),INDEX('DEQ Pollutant List'!$A$7:$A$614,MATCH($C303,'DEQ Pollutant List'!$C$7:$C$614,0)),INDEX('DEQ Pollutant List'!$A$7:$A$614,MATCH($B303,'DEQ Pollutant List'!$B$7:$B$614,0))),"")</f>
        <v/>
      </c>
      <c r="E303" s="76"/>
      <c r="F303" s="77"/>
      <c r="G303" s="78"/>
      <c r="H303" s="79"/>
      <c r="I303" s="80"/>
      <c r="J303" s="77"/>
      <c r="K303" s="81"/>
      <c r="L303" s="79"/>
      <c r="M303" s="77"/>
      <c r="N303" s="81"/>
      <c r="O303" s="79"/>
    </row>
    <row r="304" spans="1:15" x14ac:dyDescent="0.25">
      <c r="A304" s="59"/>
      <c r="B304" s="60"/>
      <c r="C304" s="61" t="str">
        <f>IFERROR(IF(B304="No CAS","",INDEX('DEQ Pollutant List'!$C$7:$C$614,MATCH('3. Pollutant Emissions - EF'!B304,'DEQ Pollutant List'!$B$7:$B$614,0))),"")</f>
        <v/>
      </c>
      <c r="D304" s="68" t="str">
        <f>IFERROR(IF(OR($B304="",$B304="No CAS"),INDEX('DEQ Pollutant List'!$A$7:$A$614,MATCH($C304,'DEQ Pollutant List'!$C$7:$C$614,0)),INDEX('DEQ Pollutant List'!$A$7:$A$614,MATCH($B304,'DEQ Pollutant List'!$B$7:$B$614,0))),"")</f>
        <v/>
      </c>
      <c r="E304" s="76"/>
      <c r="F304" s="77"/>
      <c r="G304" s="78"/>
      <c r="H304" s="79"/>
      <c r="I304" s="80"/>
      <c r="J304" s="77"/>
      <c r="K304" s="81"/>
      <c r="L304" s="79"/>
      <c r="M304" s="77"/>
      <c r="N304" s="81"/>
      <c r="O304" s="79"/>
    </row>
    <row r="305" spans="1:15" x14ac:dyDescent="0.25">
      <c r="A305" s="59"/>
      <c r="B305" s="60"/>
      <c r="C305" s="61" t="str">
        <f>IFERROR(IF(B305="No CAS","",INDEX('DEQ Pollutant List'!$C$7:$C$614,MATCH('3. Pollutant Emissions - EF'!B305,'DEQ Pollutant List'!$B$7:$B$614,0))),"")</f>
        <v/>
      </c>
      <c r="D305" s="68" t="str">
        <f>IFERROR(IF(OR($B305="",$B305="No CAS"),INDEX('DEQ Pollutant List'!$A$7:$A$614,MATCH($C305,'DEQ Pollutant List'!$C$7:$C$614,0)),INDEX('DEQ Pollutant List'!$A$7:$A$614,MATCH($B305,'DEQ Pollutant List'!$B$7:$B$614,0))),"")</f>
        <v/>
      </c>
      <c r="E305" s="76"/>
      <c r="F305" s="77"/>
      <c r="G305" s="78"/>
      <c r="H305" s="79"/>
      <c r="I305" s="80"/>
      <c r="J305" s="77"/>
      <c r="K305" s="81"/>
      <c r="L305" s="79"/>
      <c r="M305" s="77"/>
      <c r="N305" s="81"/>
      <c r="O305" s="79"/>
    </row>
    <row r="306" spans="1:15" x14ac:dyDescent="0.25">
      <c r="A306" s="59"/>
      <c r="B306" s="60"/>
      <c r="C306" s="61" t="str">
        <f>IFERROR(IF(B306="No CAS","",INDEX('DEQ Pollutant List'!$C$7:$C$614,MATCH('3. Pollutant Emissions - EF'!B306,'DEQ Pollutant List'!$B$7:$B$614,0))),"")</f>
        <v/>
      </c>
      <c r="D306" s="68" t="str">
        <f>IFERROR(IF(OR($B306="",$B306="No CAS"),INDEX('DEQ Pollutant List'!$A$7:$A$614,MATCH($C306,'DEQ Pollutant List'!$C$7:$C$614,0)),INDEX('DEQ Pollutant List'!$A$7:$A$614,MATCH($B306,'DEQ Pollutant List'!$B$7:$B$614,0))),"")</f>
        <v/>
      </c>
      <c r="E306" s="76"/>
      <c r="F306" s="77"/>
      <c r="G306" s="78"/>
      <c r="H306" s="79"/>
      <c r="I306" s="80"/>
      <c r="J306" s="77"/>
      <c r="K306" s="81"/>
      <c r="L306" s="79"/>
      <c r="M306" s="77"/>
      <c r="N306" s="81"/>
      <c r="O306" s="79"/>
    </row>
    <row r="307" spans="1:15" x14ac:dyDescent="0.25">
      <c r="A307" s="59"/>
      <c r="B307" s="60"/>
      <c r="C307" s="61" t="str">
        <f>IFERROR(IF(B307="No CAS","",INDEX('DEQ Pollutant List'!$C$7:$C$614,MATCH('3. Pollutant Emissions - EF'!B307,'DEQ Pollutant List'!$B$7:$B$614,0))),"")</f>
        <v/>
      </c>
      <c r="D307" s="68" t="str">
        <f>IFERROR(IF(OR($B307="",$B307="No CAS"),INDEX('DEQ Pollutant List'!$A$7:$A$614,MATCH($C307,'DEQ Pollutant List'!$C$7:$C$614,0)),INDEX('DEQ Pollutant List'!$A$7:$A$614,MATCH($B307,'DEQ Pollutant List'!$B$7:$B$614,0))),"")</f>
        <v/>
      </c>
      <c r="E307" s="76"/>
      <c r="F307" s="77"/>
      <c r="G307" s="78"/>
      <c r="H307" s="79"/>
      <c r="I307" s="80"/>
      <c r="J307" s="77"/>
      <c r="K307" s="81"/>
      <c r="L307" s="79"/>
      <c r="M307" s="77"/>
      <c r="N307" s="81"/>
      <c r="O307" s="79"/>
    </row>
    <row r="308" spans="1:15" x14ac:dyDescent="0.25">
      <c r="A308" s="59"/>
      <c r="B308" s="60"/>
      <c r="C308" s="61" t="str">
        <f>IFERROR(IF(B308="No CAS","",INDEX('DEQ Pollutant List'!$C$7:$C$614,MATCH('3. Pollutant Emissions - EF'!B308,'DEQ Pollutant List'!$B$7:$B$614,0))),"")</f>
        <v/>
      </c>
      <c r="D308" s="68" t="str">
        <f>IFERROR(IF(OR($B308="",$B308="No CAS"),INDEX('DEQ Pollutant List'!$A$7:$A$614,MATCH($C308,'DEQ Pollutant List'!$C$7:$C$614,0)),INDEX('DEQ Pollutant List'!$A$7:$A$614,MATCH($B308,'DEQ Pollutant List'!$B$7:$B$614,0))),"")</f>
        <v/>
      </c>
      <c r="E308" s="76"/>
      <c r="F308" s="77"/>
      <c r="G308" s="78"/>
      <c r="H308" s="79"/>
      <c r="I308" s="80"/>
      <c r="J308" s="77"/>
      <c r="K308" s="81"/>
      <c r="L308" s="79"/>
      <c r="M308" s="77"/>
      <c r="N308" s="81"/>
      <c r="O308" s="79"/>
    </row>
    <row r="309" spans="1:15" x14ac:dyDescent="0.25">
      <c r="A309" s="59"/>
      <c r="B309" s="60"/>
      <c r="C309" s="61" t="str">
        <f>IFERROR(IF(B309="No CAS","",INDEX('DEQ Pollutant List'!$C$7:$C$614,MATCH('3. Pollutant Emissions - EF'!B309,'DEQ Pollutant List'!$B$7:$B$614,0))),"")</f>
        <v/>
      </c>
      <c r="D309" s="68" t="str">
        <f>IFERROR(IF(OR($B309="",$B309="No CAS"),INDEX('DEQ Pollutant List'!$A$7:$A$614,MATCH($C309,'DEQ Pollutant List'!$C$7:$C$614,0)),INDEX('DEQ Pollutant List'!$A$7:$A$614,MATCH($B309,'DEQ Pollutant List'!$B$7:$B$614,0))),"")</f>
        <v/>
      </c>
      <c r="E309" s="76"/>
      <c r="F309" s="77"/>
      <c r="G309" s="78"/>
      <c r="H309" s="79"/>
      <c r="I309" s="80"/>
      <c r="J309" s="77"/>
      <c r="K309" s="81"/>
      <c r="L309" s="79"/>
      <c r="M309" s="77"/>
      <c r="N309" s="81"/>
      <c r="O309" s="79"/>
    </row>
    <row r="310" spans="1:15" x14ac:dyDescent="0.25">
      <c r="A310" s="59"/>
      <c r="B310" s="60"/>
      <c r="C310" s="61" t="str">
        <f>IFERROR(IF(B310="No CAS","",INDEX('DEQ Pollutant List'!$C$7:$C$614,MATCH('3. Pollutant Emissions - EF'!B310,'DEQ Pollutant List'!$B$7:$B$614,0))),"")</f>
        <v/>
      </c>
      <c r="D310" s="68" t="str">
        <f>IFERROR(IF(OR($B310="",$B310="No CAS"),INDEX('DEQ Pollutant List'!$A$7:$A$614,MATCH($C310,'DEQ Pollutant List'!$C$7:$C$614,0)),INDEX('DEQ Pollutant List'!$A$7:$A$614,MATCH($B310,'DEQ Pollutant List'!$B$7:$B$614,0))),"")</f>
        <v/>
      </c>
      <c r="E310" s="76"/>
      <c r="F310" s="77"/>
      <c r="G310" s="78"/>
      <c r="H310" s="79"/>
      <c r="I310" s="80"/>
      <c r="J310" s="77"/>
      <c r="K310" s="81"/>
      <c r="L310" s="79"/>
      <c r="M310" s="77"/>
      <c r="N310" s="81"/>
      <c r="O310" s="79"/>
    </row>
    <row r="311" spans="1:15" x14ac:dyDescent="0.25">
      <c r="A311" s="59"/>
      <c r="B311" s="60"/>
      <c r="C311" s="61" t="str">
        <f>IFERROR(IF(B311="No CAS","",INDEX('DEQ Pollutant List'!$C$7:$C$614,MATCH('3. Pollutant Emissions - EF'!B311,'DEQ Pollutant List'!$B$7:$B$614,0))),"")</f>
        <v/>
      </c>
      <c r="D311" s="68" t="str">
        <f>IFERROR(IF(OR($B311="",$B311="No CAS"),INDEX('DEQ Pollutant List'!$A$7:$A$614,MATCH($C311,'DEQ Pollutant List'!$C$7:$C$614,0)),INDEX('DEQ Pollutant List'!$A$7:$A$614,MATCH($B311,'DEQ Pollutant List'!$B$7:$B$614,0))),"")</f>
        <v/>
      </c>
      <c r="E311" s="76"/>
      <c r="F311" s="77"/>
      <c r="G311" s="78"/>
      <c r="H311" s="79"/>
      <c r="I311" s="80"/>
      <c r="J311" s="77"/>
      <c r="K311" s="81"/>
      <c r="L311" s="79"/>
      <c r="M311" s="77"/>
      <c r="N311" s="81"/>
      <c r="O311" s="79"/>
    </row>
    <row r="312" spans="1:15" x14ac:dyDescent="0.25">
      <c r="A312" s="59"/>
      <c r="B312" s="60"/>
      <c r="C312" s="61" t="str">
        <f>IFERROR(IF(B312="No CAS","",INDEX('DEQ Pollutant List'!$C$7:$C$614,MATCH('3. Pollutant Emissions - EF'!B312,'DEQ Pollutant List'!$B$7:$B$614,0))),"")</f>
        <v/>
      </c>
      <c r="D312" s="68" t="str">
        <f>IFERROR(IF(OR($B312="",$B312="No CAS"),INDEX('DEQ Pollutant List'!$A$7:$A$614,MATCH($C312,'DEQ Pollutant List'!$C$7:$C$614,0)),INDEX('DEQ Pollutant List'!$A$7:$A$614,MATCH($B312,'DEQ Pollutant List'!$B$7:$B$614,0))),"")</f>
        <v/>
      </c>
      <c r="E312" s="76"/>
      <c r="F312" s="77"/>
      <c r="G312" s="78"/>
      <c r="H312" s="79"/>
      <c r="I312" s="80"/>
      <c r="J312" s="77"/>
      <c r="K312" s="81"/>
      <c r="L312" s="79"/>
      <c r="M312" s="77"/>
      <c r="N312" s="81"/>
      <c r="O312" s="79"/>
    </row>
    <row r="313" spans="1:15" x14ac:dyDescent="0.25">
      <c r="A313" s="59"/>
      <c r="B313" s="60"/>
      <c r="C313" s="61" t="str">
        <f>IFERROR(IF(B313="No CAS","",INDEX('DEQ Pollutant List'!$C$7:$C$614,MATCH('3. Pollutant Emissions - EF'!B313,'DEQ Pollutant List'!$B$7:$B$614,0))),"")</f>
        <v/>
      </c>
      <c r="D313" s="68" t="str">
        <f>IFERROR(IF(OR($B313="",$B313="No CAS"),INDEX('DEQ Pollutant List'!$A$7:$A$614,MATCH($C313,'DEQ Pollutant List'!$C$7:$C$614,0)),INDEX('DEQ Pollutant List'!$A$7:$A$614,MATCH($B313,'DEQ Pollutant List'!$B$7:$B$614,0))),"")</f>
        <v/>
      </c>
      <c r="E313" s="76"/>
      <c r="F313" s="77"/>
      <c r="G313" s="78"/>
      <c r="H313" s="79"/>
      <c r="I313" s="80"/>
      <c r="J313" s="77"/>
      <c r="K313" s="81"/>
      <c r="L313" s="79"/>
      <c r="M313" s="77"/>
      <c r="N313" s="81"/>
      <c r="O313" s="79"/>
    </row>
    <row r="314" spans="1:15" x14ac:dyDescent="0.25">
      <c r="A314" s="59"/>
      <c r="B314" s="60"/>
      <c r="C314" s="61" t="str">
        <f>IFERROR(IF(B314="No CAS","",INDEX('DEQ Pollutant List'!$C$7:$C$614,MATCH('3. Pollutant Emissions - EF'!B314,'DEQ Pollutant List'!$B$7:$B$614,0))),"")</f>
        <v/>
      </c>
      <c r="D314" s="68" t="str">
        <f>IFERROR(IF(OR($B314="",$B314="No CAS"),INDEX('DEQ Pollutant List'!$A$7:$A$614,MATCH($C314,'DEQ Pollutant List'!$C$7:$C$614,0)),INDEX('DEQ Pollutant List'!$A$7:$A$614,MATCH($B314,'DEQ Pollutant List'!$B$7:$B$614,0))),"")</f>
        <v/>
      </c>
      <c r="E314" s="76"/>
      <c r="F314" s="77"/>
      <c r="G314" s="78"/>
      <c r="H314" s="79"/>
      <c r="I314" s="80"/>
      <c r="J314" s="77"/>
      <c r="K314" s="81"/>
      <c r="L314" s="79"/>
      <c r="M314" s="77"/>
      <c r="N314" s="81"/>
      <c r="O314" s="79"/>
    </row>
    <row r="315" spans="1:15" x14ac:dyDescent="0.25">
      <c r="A315" s="59"/>
      <c r="B315" s="60"/>
      <c r="C315" s="61" t="str">
        <f>IFERROR(IF(B315="No CAS","",INDEX('DEQ Pollutant List'!$C$7:$C$614,MATCH('3. Pollutant Emissions - EF'!B315,'DEQ Pollutant List'!$B$7:$B$614,0))),"")</f>
        <v/>
      </c>
      <c r="D315" s="68" t="str">
        <f>IFERROR(IF(OR($B315="",$B315="No CAS"),INDEX('DEQ Pollutant List'!$A$7:$A$614,MATCH($C315,'DEQ Pollutant List'!$C$7:$C$614,0)),INDEX('DEQ Pollutant List'!$A$7:$A$614,MATCH($B315,'DEQ Pollutant List'!$B$7:$B$614,0))),"")</f>
        <v/>
      </c>
      <c r="E315" s="76"/>
      <c r="F315" s="77"/>
      <c r="G315" s="78"/>
      <c r="H315" s="79"/>
      <c r="I315" s="80"/>
      <c r="J315" s="77"/>
      <c r="K315" s="81"/>
      <c r="L315" s="79"/>
      <c r="M315" s="77"/>
      <c r="N315" s="81"/>
      <c r="O315" s="79"/>
    </row>
    <row r="316" spans="1:15" x14ac:dyDescent="0.25">
      <c r="A316" s="59"/>
      <c r="B316" s="60"/>
      <c r="C316" s="61" t="str">
        <f>IFERROR(IF(B316="No CAS","",INDEX('DEQ Pollutant List'!$C$7:$C$614,MATCH('3. Pollutant Emissions - EF'!B316,'DEQ Pollutant List'!$B$7:$B$614,0))),"")</f>
        <v/>
      </c>
      <c r="D316" s="68" t="str">
        <f>IFERROR(IF(OR($B316="",$B316="No CAS"),INDEX('DEQ Pollutant List'!$A$7:$A$614,MATCH($C316,'DEQ Pollutant List'!$C$7:$C$614,0)),INDEX('DEQ Pollutant List'!$A$7:$A$614,MATCH($B316,'DEQ Pollutant List'!$B$7:$B$614,0))),"")</f>
        <v/>
      </c>
      <c r="E316" s="76"/>
      <c r="F316" s="77"/>
      <c r="G316" s="78"/>
      <c r="H316" s="79"/>
      <c r="I316" s="80"/>
      <c r="J316" s="77"/>
      <c r="K316" s="81"/>
      <c r="L316" s="79"/>
      <c r="M316" s="77"/>
      <c r="N316" s="81"/>
      <c r="O316" s="79"/>
    </row>
    <row r="317" spans="1:15" x14ac:dyDescent="0.25">
      <c r="A317" s="59"/>
      <c r="B317" s="60"/>
      <c r="C317" s="61" t="str">
        <f>IFERROR(IF(B317="No CAS","",INDEX('DEQ Pollutant List'!$C$7:$C$614,MATCH('3. Pollutant Emissions - EF'!B317,'DEQ Pollutant List'!$B$7:$B$614,0))),"")</f>
        <v/>
      </c>
      <c r="D317" s="68" t="str">
        <f>IFERROR(IF(OR($B317="",$B317="No CAS"),INDEX('DEQ Pollutant List'!$A$7:$A$614,MATCH($C317,'DEQ Pollutant List'!$C$7:$C$614,0)),INDEX('DEQ Pollutant List'!$A$7:$A$614,MATCH($B317,'DEQ Pollutant List'!$B$7:$B$614,0))),"")</f>
        <v/>
      </c>
      <c r="E317" s="76"/>
      <c r="F317" s="77"/>
      <c r="G317" s="78"/>
      <c r="H317" s="79"/>
      <c r="I317" s="80"/>
      <c r="J317" s="77"/>
      <c r="K317" s="81"/>
      <c r="L317" s="79"/>
      <c r="M317" s="77"/>
      <c r="N317" s="81"/>
      <c r="O317" s="79"/>
    </row>
    <row r="318" spans="1:15" x14ac:dyDescent="0.25">
      <c r="A318" s="59"/>
      <c r="B318" s="60"/>
      <c r="C318" s="61" t="str">
        <f>IFERROR(IF(B318="No CAS","",INDEX('DEQ Pollutant List'!$C$7:$C$614,MATCH('3. Pollutant Emissions - EF'!B318,'DEQ Pollutant List'!$B$7:$B$614,0))),"")</f>
        <v/>
      </c>
      <c r="D318" s="68" t="str">
        <f>IFERROR(IF(OR($B318="",$B318="No CAS"),INDEX('DEQ Pollutant List'!$A$7:$A$614,MATCH($C318,'DEQ Pollutant List'!$C$7:$C$614,0)),INDEX('DEQ Pollutant List'!$A$7:$A$614,MATCH($B318,'DEQ Pollutant List'!$B$7:$B$614,0))),"")</f>
        <v/>
      </c>
      <c r="E318" s="76"/>
      <c r="F318" s="77"/>
      <c r="G318" s="78"/>
      <c r="H318" s="79"/>
      <c r="I318" s="80"/>
      <c r="J318" s="77"/>
      <c r="K318" s="81"/>
      <c r="L318" s="79"/>
      <c r="M318" s="77"/>
      <c r="N318" s="81"/>
      <c r="O318" s="79"/>
    </row>
    <row r="319" spans="1:15" x14ac:dyDescent="0.25">
      <c r="A319" s="59"/>
      <c r="B319" s="60"/>
      <c r="C319" s="61" t="str">
        <f>IFERROR(IF(B319="No CAS","",INDEX('DEQ Pollutant List'!$C$7:$C$614,MATCH('3. Pollutant Emissions - EF'!B319,'DEQ Pollutant List'!$B$7:$B$614,0))),"")</f>
        <v/>
      </c>
      <c r="D319" s="68" t="str">
        <f>IFERROR(IF(OR($B319="",$B319="No CAS"),INDEX('DEQ Pollutant List'!$A$7:$A$614,MATCH($C319,'DEQ Pollutant List'!$C$7:$C$614,0)),INDEX('DEQ Pollutant List'!$A$7:$A$614,MATCH($B319,'DEQ Pollutant List'!$B$7:$B$614,0))),"")</f>
        <v/>
      </c>
      <c r="E319" s="76"/>
      <c r="F319" s="77"/>
      <c r="G319" s="78"/>
      <c r="H319" s="79"/>
      <c r="I319" s="80"/>
      <c r="J319" s="77"/>
      <c r="K319" s="81"/>
      <c r="L319" s="79"/>
      <c r="M319" s="77"/>
      <c r="N319" s="81"/>
      <c r="O319" s="79"/>
    </row>
    <row r="320" spans="1:15" x14ac:dyDescent="0.25">
      <c r="A320" s="59"/>
      <c r="B320" s="60"/>
      <c r="C320" s="61" t="str">
        <f>IFERROR(IF(B320="No CAS","",INDEX('DEQ Pollutant List'!$C$7:$C$614,MATCH('3. Pollutant Emissions - EF'!B320,'DEQ Pollutant List'!$B$7:$B$614,0))),"")</f>
        <v/>
      </c>
      <c r="D320" s="68" t="str">
        <f>IFERROR(IF(OR($B320="",$B320="No CAS"),INDEX('DEQ Pollutant List'!$A$7:$A$614,MATCH($C320,'DEQ Pollutant List'!$C$7:$C$614,0)),INDEX('DEQ Pollutant List'!$A$7:$A$614,MATCH($B320,'DEQ Pollutant List'!$B$7:$B$614,0))),"")</f>
        <v/>
      </c>
      <c r="E320" s="76"/>
      <c r="F320" s="77"/>
      <c r="G320" s="78"/>
      <c r="H320" s="79"/>
      <c r="I320" s="80"/>
      <c r="J320" s="77"/>
      <c r="K320" s="81"/>
      <c r="L320" s="79"/>
      <c r="M320" s="77"/>
      <c r="N320" s="81"/>
      <c r="O320" s="79"/>
    </row>
    <row r="321" spans="1:15" x14ac:dyDescent="0.25">
      <c r="A321" s="59"/>
      <c r="B321" s="60"/>
      <c r="C321" s="61" t="str">
        <f>IFERROR(IF(B321="No CAS","",INDEX('DEQ Pollutant List'!$C$7:$C$614,MATCH('3. Pollutant Emissions - EF'!B321,'DEQ Pollutant List'!$B$7:$B$614,0))),"")</f>
        <v/>
      </c>
      <c r="D321" s="68" t="str">
        <f>IFERROR(IF(OR($B321="",$B321="No CAS"),INDEX('DEQ Pollutant List'!$A$7:$A$614,MATCH($C321,'DEQ Pollutant List'!$C$7:$C$614,0)),INDEX('DEQ Pollutant List'!$A$7:$A$614,MATCH($B321,'DEQ Pollutant List'!$B$7:$B$614,0))),"")</f>
        <v/>
      </c>
      <c r="E321" s="76"/>
      <c r="F321" s="77"/>
      <c r="G321" s="78"/>
      <c r="H321" s="79"/>
      <c r="I321" s="80"/>
      <c r="J321" s="77"/>
      <c r="K321" s="81"/>
      <c r="L321" s="79"/>
      <c r="M321" s="77"/>
      <c r="N321" s="81"/>
      <c r="O321" s="79"/>
    </row>
    <row r="322" spans="1:15" x14ac:dyDescent="0.25">
      <c r="A322" s="59"/>
      <c r="B322" s="60"/>
      <c r="C322" s="61" t="str">
        <f>IFERROR(IF(B322="No CAS","",INDEX('DEQ Pollutant List'!$C$7:$C$614,MATCH('3. Pollutant Emissions - EF'!B322,'DEQ Pollutant List'!$B$7:$B$614,0))),"")</f>
        <v/>
      </c>
      <c r="D322" s="68" t="str">
        <f>IFERROR(IF(OR($B322="",$B322="No CAS"),INDEX('DEQ Pollutant List'!$A$7:$A$614,MATCH($C322,'DEQ Pollutant List'!$C$7:$C$614,0)),INDEX('DEQ Pollutant List'!$A$7:$A$614,MATCH($B322,'DEQ Pollutant List'!$B$7:$B$614,0))),"")</f>
        <v/>
      </c>
      <c r="E322" s="76"/>
      <c r="F322" s="77"/>
      <c r="G322" s="78"/>
      <c r="H322" s="79"/>
      <c r="I322" s="80"/>
      <c r="J322" s="77"/>
      <c r="K322" s="81"/>
      <c r="L322" s="79"/>
      <c r="M322" s="77"/>
      <c r="N322" s="81"/>
      <c r="O322" s="79"/>
    </row>
    <row r="323" spans="1:15" x14ac:dyDescent="0.25">
      <c r="A323" s="59"/>
      <c r="B323" s="60"/>
      <c r="C323" s="61" t="str">
        <f>IFERROR(IF(B323="No CAS","",INDEX('DEQ Pollutant List'!$C$7:$C$614,MATCH('3. Pollutant Emissions - EF'!B323,'DEQ Pollutant List'!$B$7:$B$614,0))),"")</f>
        <v/>
      </c>
      <c r="D323" s="68" t="str">
        <f>IFERROR(IF(OR($B323="",$B323="No CAS"),INDEX('DEQ Pollutant List'!$A$7:$A$614,MATCH($C323,'DEQ Pollutant List'!$C$7:$C$614,0)),INDEX('DEQ Pollutant List'!$A$7:$A$614,MATCH($B323,'DEQ Pollutant List'!$B$7:$B$614,0))),"")</f>
        <v/>
      </c>
      <c r="E323" s="76"/>
      <c r="F323" s="77"/>
      <c r="G323" s="78"/>
      <c r="H323" s="79"/>
      <c r="I323" s="80"/>
      <c r="J323" s="77"/>
      <c r="K323" s="81"/>
      <c r="L323" s="79"/>
      <c r="M323" s="77"/>
      <c r="N323" s="81"/>
      <c r="O323" s="79"/>
    </row>
    <row r="324" spans="1:15" x14ac:dyDescent="0.25">
      <c r="A324" s="59"/>
      <c r="B324" s="60"/>
      <c r="C324" s="61" t="str">
        <f>IFERROR(IF(B324="No CAS","",INDEX('DEQ Pollutant List'!$C$7:$C$614,MATCH('3. Pollutant Emissions - EF'!B324,'DEQ Pollutant List'!$B$7:$B$614,0))),"")</f>
        <v/>
      </c>
      <c r="D324" s="68" t="str">
        <f>IFERROR(IF(OR($B324="",$B324="No CAS"),INDEX('DEQ Pollutant List'!$A$7:$A$614,MATCH($C324,'DEQ Pollutant List'!$C$7:$C$614,0)),INDEX('DEQ Pollutant List'!$A$7:$A$614,MATCH($B324,'DEQ Pollutant List'!$B$7:$B$614,0))),"")</f>
        <v/>
      </c>
      <c r="E324" s="76"/>
      <c r="F324" s="77"/>
      <c r="G324" s="78"/>
      <c r="H324" s="79"/>
      <c r="I324" s="80"/>
      <c r="J324" s="77"/>
      <c r="K324" s="81"/>
      <c r="L324" s="79"/>
      <c r="M324" s="77"/>
      <c r="N324" s="81"/>
      <c r="O324" s="79"/>
    </row>
    <row r="325" spans="1:15" x14ac:dyDescent="0.25">
      <c r="A325" s="59"/>
      <c r="B325" s="60"/>
      <c r="C325" s="61" t="str">
        <f>IFERROR(IF(B325="No CAS","",INDEX('DEQ Pollutant List'!$C$7:$C$614,MATCH('3. Pollutant Emissions - EF'!B325,'DEQ Pollutant List'!$B$7:$B$614,0))),"")</f>
        <v/>
      </c>
      <c r="D325" s="68" t="str">
        <f>IFERROR(IF(OR($B325="",$B325="No CAS"),INDEX('DEQ Pollutant List'!$A$7:$A$614,MATCH($C325,'DEQ Pollutant List'!$C$7:$C$614,0)),INDEX('DEQ Pollutant List'!$A$7:$A$614,MATCH($B325,'DEQ Pollutant List'!$B$7:$B$614,0))),"")</f>
        <v/>
      </c>
      <c r="E325" s="76"/>
      <c r="F325" s="77"/>
      <c r="G325" s="78"/>
      <c r="H325" s="79"/>
      <c r="I325" s="80"/>
      <c r="J325" s="77"/>
      <c r="K325" s="81"/>
      <c r="L325" s="79"/>
      <c r="M325" s="77"/>
      <c r="N325" s="81"/>
      <c r="O325" s="79"/>
    </row>
    <row r="326" spans="1:15" x14ac:dyDescent="0.25">
      <c r="A326" s="59"/>
      <c r="B326" s="60"/>
      <c r="C326" s="61" t="str">
        <f>IFERROR(IF(B326="No CAS","",INDEX('DEQ Pollutant List'!$C$7:$C$614,MATCH('3. Pollutant Emissions - EF'!B326,'DEQ Pollutant List'!$B$7:$B$614,0))),"")</f>
        <v/>
      </c>
      <c r="D326" s="68" t="str">
        <f>IFERROR(IF(OR($B326="",$B326="No CAS"),INDEX('DEQ Pollutant List'!$A$7:$A$614,MATCH($C326,'DEQ Pollutant List'!$C$7:$C$614,0)),INDEX('DEQ Pollutant List'!$A$7:$A$614,MATCH($B326,'DEQ Pollutant List'!$B$7:$B$614,0))),"")</f>
        <v/>
      </c>
      <c r="E326" s="76"/>
      <c r="F326" s="77"/>
      <c r="G326" s="78"/>
      <c r="H326" s="79"/>
      <c r="I326" s="80"/>
      <c r="J326" s="77"/>
      <c r="K326" s="81"/>
      <c r="L326" s="79"/>
      <c r="M326" s="77"/>
      <c r="N326" s="81"/>
      <c r="O326" s="79"/>
    </row>
    <row r="327" spans="1:15" x14ac:dyDescent="0.25">
      <c r="A327" s="59"/>
      <c r="B327" s="60"/>
      <c r="C327" s="61" t="str">
        <f>IFERROR(IF(B327="No CAS","",INDEX('DEQ Pollutant List'!$C$7:$C$614,MATCH('3. Pollutant Emissions - EF'!B327,'DEQ Pollutant List'!$B$7:$B$614,0))),"")</f>
        <v/>
      </c>
      <c r="D327" s="68" t="str">
        <f>IFERROR(IF(OR($B327="",$B327="No CAS"),INDEX('DEQ Pollutant List'!$A$7:$A$614,MATCH($C327,'DEQ Pollutant List'!$C$7:$C$614,0)),INDEX('DEQ Pollutant List'!$A$7:$A$614,MATCH($B327,'DEQ Pollutant List'!$B$7:$B$614,0))),"")</f>
        <v/>
      </c>
      <c r="E327" s="76"/>
      <c r="F327" s="77"/>
      <c r="G327" s="78"/>
      <c r="H327" s="79"/>
      <c r="I327" s="80"/>
      <c r="J327" s="77"/>
      <c r="K327" s="81"/>
      <c r="L327" s="79"/>
      <c r="M327" s="77"/>
      <c r="N327" s="81"/>
      <c r="O327" s="79"/>
    </row>
    <row r="328" spans="1:15" x14ac:dyDescent="0.25">
      <c r="A328" s="59"/>
      <c r="B328" s="60"/>
      <c r="C328" s="61" t="str">
        <f>IFERROR(IF(B328="No CAS","",INDEX('DEQ Pollutant List'!$C$7:$C$614,MATCH('3. Pollutant Emissions - EF'!B328,'DEQ Pollutant List'!$B$7:$B$614,0))),"")</f>
        <v/>
      </c>
      <c r="D328" s="68" t="str">
        <f>IFERROR(IF(OR($B328="",$B328="No CAS"),INDEX('DEQ Pollutant List'!$A$7:$A$614,MATCH($C328,'DEQ Pollutant List'!$C$7:$C$614,0)),INDEX('DEQ Pollutant List'!$A$7:$A$614,MATCH($B328,'DEQ Pollutant List'!$B$7:$B$614,0))),"")</f>
        <v/>
      </c>
      <c r="E328" s="76"/>
      <c r="F328" s="77"/>
      <c r="G328" s="78"/>
      <c r="H328" s="79"/>
      <c r="I328" s="80"/>
      <c r="J328" s="77"/>
      <c r="K328" s="81"/>
      <c r="L328" s="79"/>
      <c r="M328" s="77"/>
      <c r="N328" s="81"/>
      <c r="O328" s="79"/>
    </row>
    <row r="329" spans="1:15" x14ac:dyDescent="0.25">
      <c r="A329" s="59"/>
      <c r="B329" s="60"/>
      <c r="C329" s="61" t="str">
        <f>IFERROR(IF(B329="No CAS","",INDEX('DEQ Pollutant List'!$C$7:$C$614,MATCH('3. Pollutant Emissions - EF'!B329,'DEQ Pollutant List'!$B$7:$B$614,0))),"")</f>
        <v/>
      </c>
      <c r="D329" s="68" t="str">
        <f>IFERROR(IF(OR($B329="",$B329="No CAS"),INDEX('DEQ Pollutant List'!$A$7:$A$614,MATCH($C329,'DEQ Pollutant List'!$C$7:$C$614,0)),INDEX('DEQ Pollutant List'!$A$7:$A$614,MATCH($B329,'DEQ Pollutant List'!$B$7:$B$614,0))),"")</f>
        <v/>
      </c>
      <c r="E329" s="76"/>
      <c r="F329" s="77"/>
      <c r="G329" s="78"/>
      <c r="H329" s="79"/>
      <c r="I329" s="80"/>
      <c r="J329" s="77"/>
      <c r="K329" s="81"/>
      <c r="L329" s="79"/>
      <c r="M329" s="77"/>
      <c r="N329" s="81"/>
      <c r="O329" s="79"/>
    </row>
    <row r="330" spans="1:15" x14ac:dyDescent="0.25">
      <c r="A330" s="59"/>
      <c r="B330" s="60"/>
      <c r="C330" s="61" t="str">
        <f>IFERROR(IF(B330="No CAS","",INDEX('DEQ Pollutant List'!$C$7:$C$614,MATCH('3. Pollutant Emissions - EF'!B330,'DEQ Pollutant List'!$B$7:$B$614,0))),"")</f>
        <v/>
      </c>
      <c r="D330" s="68" t="str">
        <f>IFERROR(IF(OR($B330="",$B330="No CAS"),INDEX('DEQ Pollutant List'!$A$7:$A$614,MATCH($C330,'DEQ Pollutant List'!$C$7:$C$614,0)),INDEX('DEQ Pollutant List'!$A$7:$A$614,MATCH($B330,'DEQ Pollutant List'!$B$7:$B$614,0))),"")</f>
        <v/>
      </c>
      <c r="E330" s="76"/>
      <c r="F330" s="77"/>
      <c r="G330" s="78"/>
      <c r="H330" s="79"/>
      <c r="I330" s="80"/>
      <c r="J330" s="77"/>
      <c r="K330" s="81"/>
      <c r="L330" s="79"/>
      <c r="M330" s="77"/>
      <c r="N330" s="81"/>
      <c r="O330" s="79"/>
    </row>
    <row r="331" spans="1:15" x14ac:dyDescent="0.25">
      <c r="A331" s="59"/>
      <c r="B331" s="60"/>
      <c r="C331" s="61" t="str">
        <f>IFERROR(IF(B331="No CAS","",INDEX('DEQ Pollutant List'!$C$7:$C$614,MATCH('3. Pollutant Emissions - EF'!B331,'DEQ Pollutant List'!$B$7:$B$614,0))),"")</f>
        <v/>
      </c>
      <c r="D331" s="68" t="str">
        <f>IFERROR(IF(OR($B331="",$B331="No CAS"),INDEX('DEQ Pollutant List'!$A$7:$A$614,MATCH($C331,'DEQ Pollutant List'!$C$7:$C$614,0)),INDEX('DEQ Pollutant List'!$A$7:$A$614,MATCH($B331,'DEQ Pollutant List'!$B$7:$B$614,0))),"")</f>
        <v/>
      </c>
      <c r="E331" s="76"/>
      <c r="F331" s="77"/>
      <c r="G331" s="78"/>
      <c r="H331" s="79"/>
      <c r="I331" s="80"/>
      <c r="J331" s="77"/>
      <c r="K331" s="81"/>
      <c r="L331" s="79"/>
      <c r="M331" s="77"/>
      <c r="N331" s="81"/>
      <c r="O331" s="79"/>
    </row>
    <row r="332" spans="1:15" x14ac:dyDescent="0.25">
      <c r="A332" s="59"/>
      <c r="B332" s="60"/>
      <c r="C332" s="61" t="str">
        <f>IFERROR(IF(B332="No CAS","",INDEX('DEQ Pollutant List'!$C$7:$C$614,MATCH('3. Pollutant Emissions - EF'!B332,'DEQ Pollutant List'!$B$7:$B$614,0))),"")</f>
        <v/>
      </c>
      <c r="D332" s="68" t="str">
        <f>IFERROR(IF(OR($B332="",$B332="No CAS"),INDEX('DEQ Pollutant List'!$A$7:$A$614,MATCH($C332,'DEQ Pollutant List'!$C$7:$C$614,0)),INDEX('DEQ Pollutant List'!$A$7:$A$614,MATCH($B332,'DEQ Pollutant List'!$B$7:$B$614,0))),"")</f>
        <v/>
      </c>
      <c r="E332" s="76"/>
      <c r="F332" s="77"/>
      <c r="G332" s="78"/>
      <c r="H332" s="79"/>
      <c r="I332" s="80"/>
      <c r="J332" s="77"/>
      <c r="K332" s="81"/>
      <c r="L332" s="79"/>
      <c r="M332" s="77"/>
      <c r="N332" s="81"/>
      <c r="O332" s="79"/>
    </row>
    <row r="333" spans="1:15" x14ac:dyDescent="0.25">
      <c r="A333" s="59"/>
      <c r="B333" s="60"/>
      <c r="C333" s="61" t="str">
        <f>IFERROR(IF(B333="No CAS","",INDEX('DEQ Pollutant List'!$C$7:$C$614,MATCH('3. Pollutant Emissions - EF'!B333,'DEQ Pollutant List'!$B$7:$B$614,0))),"")</f>
        <v/>
      </c>
      <c r="D333" s="68" t="str">
        <f>IFERROR(IF(OR($B333="",$B333="No CAS"),INDEX('DEQ Pollutant List'!$A$7:$A$614,MATCH($C333,'DEQ Pollutant List'!$C$7:$C$614,0)),INDEX('DEQ Pollutant List'!$A$7:$A$614,MATCH($B333,'DEQ Pollutant List'!$B$7:$B$614,0))),"")</f>
        <v/>
      </c>
      <c r="E333" s="76"/>
      <c r="F333" s="77"/>
      <c r="G333" s="78"/>
      <c r="H333" s="79"/>
      <c r="I333" s="80"/>
      <c r="J333" s="77"/>
      <c r="K333" s="81"/>
      <c r="L333" s="79"/>
      <c r="M333" s="77"/>
      <c r="N333" s="81"/>
      <c r="O333" s="79"/>
    </row>
    <row r="334" spans="1:15" x14ac:dyDescent="0.25">
      <c r="A334" s="59"/>
      <c r="B334" s="60"/>
      <c r="C334" s="61" t="str">
        <f>IFERROR(IF(B334="No CAS","",INDEX('DEQ Pollutant List'!$C$7:$C$614,MATCH('3. Pollutant Emissions - EF'!B334,'DEQ Pollutant List'!$B$7:$B$614,0))),"")</f>
        <v/>
      </c>
      <c r="D334" s="68" t="str">
        <f>IFERROR(IF(OR($B334="",$B334="No CAS"),INDEX('DEQ Pollutant List'!$A$7:$A$614,MATCH($C334,'DEQ Pollutant List'!$C$7:$C$614,0)),INDEX('DEQ Pollutant List'!$A$7:$A$614,MATCH($B334,'DEQ Pollutant List'!$B$7:$B$614,0))),"")</f>
        <v/>
      </c>
      <c r="E334" s="76"/>
      <c r="F334" s="77"/>
      <c r="G334" s="78"/>
      <c r="H334" s="79"/>
      <c r="I334" s="80"/>
      <c r="J334" s="77"/>
      <c r="K334" s="81"/>
      <c r="L334" s="79"/>
      <c r="M334" s="77"/>
      <c r="N334" s="81"/>
      <c r="O334" s="79"/>
    </row>
    <row r="335" spans="1:15" x14ac:dyDescent="0.25">
      <c r="A335" s="59"/>
      <c r="B335" s="60"/>
      <c r="C335" s="61" t="str">
        <f>IFERROR(IF(B335="No CAS","",INDEX('DEQ Pollutant List'!$C$7:$C$614,MATCH('3. Pollutant Emissions - EF'!B335,'DEQ Pollutant List'!$B$7:$B$614,0))),"")</f>
        <v/>
      </c>
      <c r="D335" s="68" t="str">
        <f>IFERROR(IF(OR($B335="",$B335="No CAS"),INDEX('DEQ Pollutant List'!$A$7:$A$614,MATCH($C335,'DEQ Pollutant List'!$C$7:$C$614,0)),INDEX('DEQ Pollutant List'!$A$7:$A$614,MATCH($B335,'DEQ Pollutant List'!$B$7:$B$614,0))),"")</f>
        <v/>
      </c>
      <c r="E335" s="76"/>
      <c r="F335" s="77"/>
      <c r="G335" s="78"/>
      <c r="H335" s="79"/>
      <c r="I335" s="80"/>
      <c r="J335" s="77"/>
      <c r="K335" s="81"/>
      <c r="L335" s="79"/>
      <c r="M335" s="77"/>
      <c r="N335" s="81"/>
      <c r="O335" s="79"/>
    </row>
    <row r="336" spans="1:15" x14ac:dyDescent="0.25">
      <c r="A336" s="59"/>
      <c r="B336" s="60"/>
      <c r="C336" s="61" t="str">
        <f>IFERROR(IF(B336="No CAS","",INDEX('DEQ Pollutant List'!$C$7:$C$614,MATCH('3. Pollutant Emissions - EF'!B336,'DEQ Pollutant List'!$B$7:$B$614,0))),"")</f>
        <v/>
      </c>
      <c r="D336" s="68" t="str">
        <f>IFERROR(IF(OR($B336="",$B336="No CAS"),INDEX('DEQ Pollutant List'!$A$7:$A$614,MATCH($C336,'DEQ Pollutant List'!$C$7:$C$614,0)),INDEX('DEQ Pollutant List'!$A$7:$A$614,MATCH($B336,'DEQ Pollutant List'!$B$7:$B$614,0))),"")</f>
        <v/>
      </c>
      <c r="E336" s="76"/>
      <c r="F336" s="77"/>
      <c r="G336" s="78"/>
      <c r="H336" s="79"/>
      <c r="I336" s="80"/>
      <c r="J336" s="77"/>
      <c r="K336" s="81"/>
      <c r="L336" s="79"/>
      <c r="M336" s="77"/>
      <c r="N336" s="81"/>
      <c r="O336" s="79"/>
    </row>
    <row r="337" spans="1:15" x14ac:dyDescent="0.25">
      <c r="A337" s="59"/>
      <c r="B337" s="60"/>
      <c r="C337" s="61" t="str">
        <f>IFERROR(IF(B337="No CAS","",INDEX('DEQ Pollutant List'!$C$7:$C$614,MATCH('3. Pollutant Emissions - EF'!B337,'DEQ Pollutant List'!$B$7:$B$614,0))),"")</f>
        <v/>
      </c>
      <c r="D337" s="68" t="str">
        <f>IFERROR(IF(OR($B337="",$B337="No CAS"),INDEX('DEQ Pollutant List'!$A$7:$A$614,MATCH($C337,'DEQ Pollutant List'!$C$7:$C$614,0)),INDEX('DEQ Pollutant List'!$A$7:$A$614,MATCH($B337,'DEQ Pollutant List'!$B$7:$B$614,0))),"")</f>
        <v/>
      </c>
      <c r="E337" s="76"/>
      <c r="F337" s="77"/>
      <c r="G337" s="78"/>
      <c r="H337" s="79"/>
      <c r="I337" s="80"/>
      <c r="J337" s="77"/>
      <c r="K337" s="81"/>
      <c r="L337" s="79"/>
      <c r="M337" s="77"/>
      <c r="N337" s="81"/>
      <c r="O337" s="79"/>
    </row>
    <row r="338" spans="1:15" x14ac:dyDescent="0.25">
      <c r="A338" s="59"/>
      <c r="B338" s="60"/>
      <c r="C338" s="61" t="str">
        <f>IFERROR(IF(B338="No CAS","",INDEX('DEQ Pollutant List'!$C$7:$C$614,MATCH('3. Pollutant Emissions - EF'!B338,'DEQ Pollutant List'!$B$7:$B$614,0))),"")</f>
        <v/>
      </c>
      <c r="D338" s="68" t="str">
        <f>IFERROR(IF(OR($B338="",$B338="No CAS"),INDEX('DEQ Pollutant List'!$A$7:$A$614,MATCH($C338,'DEQ Pollutant List'!$C$7:$C$614,0)),INDEX('DEQ Pollutant List'!$A$7:$A$614,MATCH($B338,'DEQ Pollutant List'!$B$7:$B$614,0))),"")</f>
        <v/>
      </c>
      <c r="E338" s="76"/>
      <c r="F338" s="77"/>
      <c r="G338" s="78"/>
      <c r="H338" s="79"/>
      <c r="I338" s="80"/>
      <c r="J338" s="77"/>
      <c r="K338" s="81"/>
      <c r="L338" s="79"/>
      <c r="M338" s="77"/>
      <c r="N338" s="81"/>
      <c r="O338" s="79"/>
    </row>
    <row r="339" spans="1:15" x14ac:dyDescent="0.25">
      <c r="A339" s="59"/>
      <c r="B339" s="60"/>
      <c r="C339" s="61" t="str">
        <f>IFERROR(IF(B339="No CAS","",INDEX('DEQ Pollutant List'!$C$7:$C$614,MATCH('3. Pollutant Emissions - EF'!B339,'DEQ Pollutant List'!$B$7:$B$614,0))),"")</f>
        <v/>
      </c>
      <c r="D339" s="68" t="str">
        <f>IFERROR(IF(OR($B339="",$B339="No CAS"),INDEX('DEQ Pollutant List'!$A$7:$A$614,MATCH($C339,'DEQ Pollutant List'!$C$7:$C$614,0)),INDEX('DEQ Pollutant List'!$A$7:$A$614,MATCH($B339,'DEQ Pollutant List'!$B$7:$B$614,0))),"")</f>
        <v/>
      </c>
      <c r="E339" s="76"/>
      <c r="F339" s="77"/>
      <c r="G339" s="78"/>
      <c r="H339" s="79"/>
      <c r="I339" s="80"/>
      <c r="J339" s="77"/>
      <c r="K339" s="81"/>
      <c r="L339" s="79"/>
      <c r="M339" s="77"/>
      <c r="N339" s="81"/>
      <c r="O339" s="79"/>
    </row>
    <row r="340" spans="1:15" x14ac:dyDescent="0.25">
      <c r="A340" s="59"/>
      <c r="B340" s="60"/>
      <c r="C340" s="61" t="str">
        <f>IFERROR(IF(B340="No CAS","",INDEX('DEQ Pollutant List'!$C$7:$C$614,MATCH('3. Pollutant Emissions - EF'!B340,'DEQ Pollutant List'!$B$7:$B$614,0))),"")</f>
        <v/>
      </c>
      <c r="D340" s="68" t="str">
        <f>IFERROR(IF(OR($B340="",$B340="No CAS"),INDEX('DEQ Pollutant List'!$A$7:$A$614,MATCH($C340,'DEQ Pollutant List'!$C$7:$C$614,0)),INDEX('DEQ Pollutant List'!$A$7:$A$614,MATCH($B340,'DEQ Pollutant List'!$B$7:$B$614,0))),"")</f>
        <v/>
      </c>
      <c r="E340" s="76"/>
      <c r="F340" s="77"/>
      <c r="G340" s="78"/>
      <c r="H340" s="79"/>
      <c r="I340" s="80"/>
      <c r="J340" s="77"/>
      <c r="K340" s="81"/>
      <c r="L340" s="79"/>
      <c r="M340" s="77"/>
      <c r="N340" s="81"/>
      <c r="O340" s="79"/>
    </row>
    <row r="341" spans="1:15" x14ac:dyDescent="0.25">
      <c r="A341" s="59"/>
      <c r="B341" s="60"/>
      <c r="C341" s="61" t="str">
        <f>IFERROR(IF(B341="No CAS","",INDEX('DEQ Pollutant List'!$C$7:$C$614,MATCH('3. Pollutant Emissions - EF'!B341,'DEQ Pollutant List'!$B$7:$B$614,0))),"")</f>
        <v/>
      </c>
      <c r="D341" s="68" t="str">
        <f>IFERROR(IF(OR($B341="",$B341="No CAS"),INDEX('DEQ Pollutant List'!$A$7:$A$614,MATCH($C341,'DEQ Pollutant List'!$C$7:$C$614,0)),INDEX('DEQ Pollutant List'!$A$7:$A$614,MATCH($B341,'DEQ Pollutant List'!$B$7:$B$614,0))),"")</f>
        <v/>
      </c>
      <c r="E341" s="76"/>
      <c r="F341" s="77"/>
      <c r="G341" s="78"/>
      <c r="H341" s="79"/>
      <c r="I341" s="80"/>
      <c r="J341" s="77"/>
      <c r="K341" s="81"/>
      <c r="L341" s="79"/>
      <c r="M341" s="77"/>
      <c r="N341" s="81"/>
      <c r="O341" s="79"/>
    </row>
    <row r="342" spans="1:15" x14ac:dyDescent="0.25">
      <c r="A342" s="59"/>
      <c r="B342" s="60"/>
      <c r="C342" s="61" t="str">
        <f>IFERROR(IF(B342="No CAS","",INDEX('DEQ Pollutant List'!$C$7:$C$614,MATCH('3. Pollutant Emissions - EF'!B342,'DEQ Pollutant List'!$B$7:$B$614,0))),"")</f>
        <v/>
      </c>
      <c r="D342" s="68" t="str">
        <f>IFERROR(IF(OR($B342="",$B342="No CAS"),INDEX('DEQ Pollutant List'!$A$7:$A$614,MATCH($C342,'DEQ Pollutant List'!$C$7:$C$614,0)),INDEX('DEQ Pollutant List'!$A$7:$A$614,MATCH($B342,'DEQ Pollutant List'!$B$7:$B$614,0))),"")</f>
        <v/>
      </c>
      <c r="E342" s="76"/>
      <c r="F342" s="77"/>
      <c r="G342" s="78"/>
      <c r="H342" s="79"/>
      <c r="I342" s="80"/>
      <c r="J342" s="77"/>
      <c r="K342" s="81"/>
      <c r="L342" s="79"/>
      <c r="M342" s="77"/>
      <c r="N342" s="81"/>
      <c r="O342" s="79"/>
    </row>
    <row r="343" spans="1:15" x14ac:dyDescent="0.25">
      <c r="A343" s="59"/>
      <c r="B343" s="60"/>
      <c r="C343" s="61" t="str">
        <f>IFERROR(IF(B343="No CAS","",INDEX('DEQ Pollutant List'!$C$7:$C$614,MATCH('3. Pollutant Emissions - EF'!B343,'DEQ Pollutant List'!$B$7:$B$614,0))),"")</f>
        <v/>
      </c>
      <c r="D343" s="68" t="str">
        <f>IFERROR(IF(OR($B343="",$B343="No CAS"),INDEX('DEQ Pollutant List'!$A$7:$A$614,MATCH($C343,'DEQ Pollutant List'!$C$7:$C$614,0)),INDEX('DEQ Pollutant List'!$A$7:$A$614,MATCH($B343,'DEQ Pollutant List'!$B$7:$B$614,0))),"")</f>
        <v/>
      </c>
      <c r="E343" s="76"/>
      <c r="F343" s="77"/>
      <c r="G343" s="78"/>
      <c r="H343" s="79"/>
      <c r="I343" s="80"/>
      <c r="J343" s="77"/>
      <c r="K343" s="81"/>
      <c r="L343" s="79"/>
      <c r="M343" s="77"/>
      <c r="N343" s="81"/>
      <c r="O343" s="79"/>
    </row>
    <row r="344" spans="1:15" x14ac:dyDescent="0.25">
      <c r="A344" s="59"/>
      <c r="B344" s="60"/>
      <c r="C344" s="61" t="str">
        <f>IFERROR(IF(B344="No CAS","",INDEX('DEQ Pollutant List'!$C$7:$C$614,MATCH('3. Pollutant Emissions - EF'!B344,'DEQ Pollutant List'!$B$7:$B$614,0))),"")</f>
        <v/>
      </c>
      <c r="D344" s="68" t="str">
        <f>IFERROR(IF(OR($B344="",$B344="No CAS"),INDEX('DEQ Pollutant List'!$A$7:$A$614,MATCH($C344,'DEQ Pollutant List'!$C$7:$C$614,0)),INDEX('DEQ Pollutant List'!$A$7:$A$614,MATCH($B344,'DEQ Pollutant List'!$B$7:$B$614,0))),"")</f>
        <v/>
      </c>
      <c r="E344" s="76"/>
      <c r="F344" s="77"/>
      <c r="G344" s="78"/>
      <c r="H344" s="79"/>
      <c r="I344" s="80"/>
      <c r="J344" s="77"/>
      <c r="K344" s="81"/>
      <c r="L344" s="79"/>
      <c r="M344" s="77"/>
      <c r="N344" s="81"/>
      <c r="O344" s="79"/>
    </row>
    <row r="345" spans="1:15" x14ac:dyDescent="0.25">
      <c r="A345" s="59"/>
      <c r="B345" s="60"/>
      <c r="C345" s="61" t="str">
        <f>IFERROR(IF(B345="No CAS","",INDEX('DEQ Pollutant List'!$C$7:$C$614,MATCH('3. Pollutant Emissions - EF'!B345,'DEQ Pollutant List'!$B$7:$B$614,0))),"")</f>
        <v/>
      </c>
      <c r="D345" s="68" t="str">
        <f>IFERROR(IF(OR($B345="",$B345="No CAS"),INDEX('DEQ Pollutant List'!$A$7:$A$614,MATCH($C345,'DEQ Pollutant List'!$C$7:$C$614,0)),INDEX('DEQ Pollutant List'!$A$7:$A$614,MATCH($B345,'DEQ Pollutant List'!$B$7:$B$614,0))),"")</f>
        <v/>
      </c>
      <c r="E345" s="76"/>
      <c r="F345" s="77"/>
      <c r="G345" s="78"/>
      <c r="H345" s="79"/>
      <c r="I345" s="80"/>
      <c r="J345" s="77"/>
      <c r="K345" s="81"/>
      <c r="L345" s="79"/>
      <c r="M345" s="77"/>
      <c r="N345" s="81"/>
      <c r="O345" s="79"/>
    </row>
    <row r="346" spans="1:15" x14ac:dyDescent="0.25">
      <c r="A346" s="59"/>
      <c r="B346" s="60"/>
      <c r="C346" s="61" t="str">
        <f>IFERROR(IF(B346="No CAS","",INDEX('DEQ Pollutant List'!$C$7:$C$614,MATCH('3. Pollutant Emissions - EF'!B346,'DEQ Pollutant List'!$B$7:$B$614,0))),"")</f>
        <v/>
      </c>
      <c r="D346" s="68" t="str">
        <f>IFERROR(IF(OR($B346="",$B346="No CAS"),INDEX('DEQ Pollutant List'!$A$7:$A$614,MATCH($C346,'DEQ Pollutant List'!$C$7:$C$614,0)),INDEX('DEQ Pollutant List'!$A$7:$A$614,MATCH($B346,'DEQ Pollutant List'!$B$7:$B$614,0))),"")</f>
        <v/>
      </c>
      <c r="E346" s="76"/>
      <c r="F346" s="77"/>
      <c r="G346" s="78"/>
      <c r="H346" s="79"/>
      <c r="I346" s="80"/>
      <c r="J346" s="77"/>
      <c r="K346" s="81"/>
      <c r="L346" s="79"/>
      <c r="M346" s="77"/>
      <c r="N346" s="81"/>
      <c r="O346" s="79"/>
    </row>
    <row r="347" spans="1:15" x14ac:dyDescent="0.25">
      <c r="A347" s="59"/>
      <c r="B347" s="60"/>
      <c r="C347" s="61" t="str">
        <f>IFERROR(IF(B347="No CAS","",INDEX('DEQ Pollutant List'!$C$7:$C$614,MATCH('3. Pollutant Emissions - EF'!B347,'DEQ Pollutant List'!$B$7:$B$614,0))),"")</f>
        <v/>
      </c>
      <c r="D347" s="68" t="str">
        <f>IFERROR(IF(OR($B347="",$B347="No CAS"),INDEX('DEQ Pollutant List'!$A$7:$A$614,MATCH($C347,'DEQ Pollutant List'!$C$7:$C$614,0)),INDEX('DEQ Pollutant List'!$A$7:$A$614,MATCH($B347,'DEQ Pollutant List'!$B$7:$B$614,0))),"")</f>
        <v/>
      </c>
      <c r="E347" s="76"/>
      <c r="F347" s="77"/>
      <c r="G347" s="78"/>
      <c r="H347" s="79"/>
      <c r="I347" s="80"/>
      <c r="J347" s="77"/>
      <c r="K347" s="81"/>
      <c r="L347" s="79"/>
      <c r="M347" s="77"/>
      <c r="N347" s="81"/>
      <c r="O347" s="79"/>
    </row>
    <row r="348" spans="1:15" x14ac:dyDescent="0.25">
      <c r="A348" s="59"/>
      <c r="B348" s="60"/>
      <c r="C348" s="61" t="str">
        <f>IFERROR(IF(B348="No CAS","",INDEX('DEQ Pollutant List'!$C$7:$C$614,MATCH('3. Pollutant Emissions - EF'!B348,'DEQ Pollutant List'!$B$7:$B$614,0))),"")</f>
        <v/>
      </c>
      <c r="D348" s="68" t="str">
        <f>IFERROR(IF(OR($B348="",$B348="No CAS"),INDEX('DEQ Pollutant List'!$A$7:$A$614,MATCH($C348,'DEQ Pollutant List'!$C$7:$C$614,0)),INDEX('DEQ Pollutant List'!$A$7:$A$614,MATCH($B348,'DEQ Pollutant List'!$B$7:$B$614,0))),"")</f>
        <v/>
      </c>
      <c r="E348" s="76"/>
      <c r="F348" s="77"/>
      <c r="G348" s="78"/>
      <c r="H348" s="79"/>
      <c r="I348" s="80"/>
      <c r="J348" s="77"/>
      <c r="K348" s="81"/>
      <c r="L348" s="79"/>
      <c r="M348" s="77"/>
      <c r="N348" s="81"/>
      <c r="O348" s="79"/>
    </row>
    <row r="349" spans="1:15" x14ac:dyDescent="0.25">
      <c r="A349" s="59"/>
      <c r="B349" s="60"/>
      <c r="C349" s="61" t="str">
        <f>IFERROR(IF(B349="No CAS","",INDEX('DEQ Pollutant List'!$C$7:$C$614,MATCH('3. Pollutant Emissions - EF'!B349,'DEQ Pollutant List'!$B$7:$B$614,0))),"")</f>
        <v/>
      </c>
      <c r="D349" s="68" t="str">
        <f>IFERROR(IF(OR($B349="",$B349="No CAS"),INDEX('DEQ Pollutant List'!$A$7:$A$614,MATCH($C349,'DEQ Pollutant List'!$C$7:$C$614,0)),INDEX('DEQ Pollutant List'!$A$7:$A$614,MATCH($B349,'DEQ Pollutant List'!$B$7:$B$614,0))),"")</f>
        <v/>
      </c>
      <c r="E349" s="76"/>
      <c r="F349" s="77"/>
      <c r="G349" s="78"/>
      <c r="H349" s="79"/>
      <c r="I349" s="80"/>
      <c r="J349" s="77"/>
      <c r="K349" s="81"/>
      <c r="L349" s="79"/>
      <c r="M349" s="77"/>
      <c r="N349" s="81"/>
      <c r="O349" s="79"/>
    </row>
    <row r="350" spans="1:15" x14ac:dyDescent="0.25">
      <c r="A350" s="59"/>
      <c r="B350" s="60"/>
      <c r="C350" s="61" t="str">
        <f>IFERROR(IF(B350="No CAS","",INDEX('DEQ Pollutant List'!$C$7:$C$614,MATCH('3. Pollutant Emissions - EF'!B350,'DEQ Pollutant List'!$B$7:$B$614,0))),"")</f>
        <v/>
      </c>
      <c r="D350" s="68" t="str">
        <f>IFERROR(IF(OR($B350="",$B350="No CAS"),INDEX('DEQ Pollutant List'!$A$7:$A$614,MATCH($C350,'DEQ Pollutant List'!$C$7:$C$614,0)),INDEX('DEQ Pollutant List'!$A$7:$A$614,MATCH($B350,'DEQ Pollutant List'!$B$7:$B$614,0))),"")</f>
        <v/>
      </c>
      <c r="E350" s="76"/>
      <c r="F350" s="77"/>
      <c r="G350" s="78"/>
      <c r="H350" s="79"/>
      <c r="I350" s="80"/>
      <c r="J350" s="77"/>
      <c r="K350" s="81"/>
      <c r="L350" s="79"/>
      <c r="M350" s="77"/>
      <c r="N350" s="81"/>
      <c r="O350" s="79"/>
    </row>
    <row r="351" spans="1:15" x14ac:dyDescent="0.25">
      <c r="A351" s="59"/>
      <c r="B351" s="60"/>
      <c r="C351" s="61" t="str">
        <f>IFERROR(IF(B351="No CAS","",INDEX('DEQ Pollutant List'!$C$7:$C$614,MATCH('3. Pollutant Emissions - EF'!B351,'DEQ Pollutant List'!$B$7:$B$614,0))),"")</f>
        <v/>
      </c>
      <c r="D351" s="68" t="str">
        <f>IFERROR(IF(OR($B351="",$B351="No CAS"),INDEX('DEQ Pollutant List'!$A$7:$A$614,MATCH($C351,'DEQ Pollutant List'!$C$7:$C$614,0)),INDEX('DEQ Pollutant List'!$A$7:$A$614,MATCH($B351,'DEQ Pollutant List'!$B$7:$B$614,0))),"")</f>
        <v/>
      </c>
      <c r="E351" s="76"/>
      <c r="F351" s="77"/>
      <c r="G351" s="78"/>
      <c r="H351" s="79"/>
      <c r="I351" s="80"/>
      <c r="J351" s="77"/>
      <c r="K351" s="81"/>
      <c r="L351" s="79"/>
      <c r="M351" s="77"/>
      <c r="N351" s="81"/>
      <c r="O351" s="79"/>
    </row>
    <row r="352" spans="1:15" x14ac:dyDescent="0.25">
      <c r="A352" s="59"/>
      <c r="B352" s="60"/>
      <c r="C352" s="61" t="str">
        <f>IFERROR(IF(B352="No CAS","",INDEX('DEQ Pollutant List'!$C$7:$C$614,MATCH('3. Pollutant Emissions - EF'!B352,'DEQ Pollutant List'!$B$7:$B$614,0))),"")</f>
        <v/>
      </c>
      <c r="D352" s="68" t="str">
        <f>IFERROR(IF(OR($B352="",$B352="No CAS"),INDEX('DEQ Pollutant List'!$A$7:$A$614,MATCH($C352,'DEQ Pollutant List'!$C$7:$C$614,0)),INDEX('DEQ Pollutant List'!$A$7:$A$614,MATCH($B352,'DEQ Pollutant List'!$B$7:$B$614,0))),"")</f>
        <v/>
      </c>
      <c r="E352" s="76"/>
      <c r="F352" s="77"/>
      <c r="G352" s="78"/>
      <c r="H352" s="79"/>
      <c r="I352" s="80"/>
      <c r="J352" s="77"/>
      <c r="K352" s="81"/>
      <c r="L352" s="79"/>
      <c r="M352" s="77"/>
      <c r="N352" s="81"/>
      <c r="O352" s="79"/>
    </row>
    <row r="353" spans="1:15" x14ac:dyDescent="0.25">
      <c r="A353" s="59"/>
      <c r="B353" s="60"/>
      <c r="C353" s="61" t="str">
        <f>IFERROR(IF(B353="No CAS","",INDEX('DEQ Pollutant List'!$C$7:$C$614,MATCH('3. Pollutant Emissions - EF'!B353,'DEQ Pollutant List'!$B$7:$B$614,0))),"")</f>
        <v/>
      </c>
      <c r="D353" s="68" t="str">
        <f>IFERROR(IF(OR($B353="",$B353="No CAS"),INDEX('DEQ Pollutant List'!$A$7:$A$614,MATCH($C353,'DEQ Pollutant List'!$C$7:$C$614,0)),INDEX('DEQ Pollutant List'!$A$7:$A$614,MATCH($B353,'DEQ Pollutant List'!$B$7:$B$614,0))),"")</f>
        <v/>
      </c>
      <c r="E353" s="76"/>
      <c r="F353" s="77"/>
      <c r="G353" s="78"/>
      <c r="H353" s="79"/>
      <c r="I353" s="80"/>
      <c r="J353" s="77"/>
      <c r="K353" s="81"/>
      <c r="L353" s="79"/>
      <c r="M353" s="77"/>
      <c r="N353" s="81"/>
      <c r="O353" s="79"/>
    </row>
    <row r="354" spans="1:15" x14ac:dyDescent="0.25">
      <c r="A354" s="59"/>
      <c r="B354" s="60"/>
      <c r="C354" s="61" t="str">
        <f>IFERROR(IF(B354="No CAS","",INDEX('DEQ Pollutant List'!$C$7:$C$614,MATCH('3. Pollutant Emissions - EF'!B354,'DEQ Pollutant List'!$B$7:$B$614,0))),"")</f>
        <v/>
      </c>
      <c r="D354" s="68" t="str">
        <f>IFERROR(IF(OR($B354="",$B354="No CAS"),INDEX('DEQ Pollutant List'!$A$7:$A$614,MATCH($C354,'DEQ Pollutant List'!$C$7:$C$614,0)),INDEX('DEQ Pollutant List'!$A$7:$A$614,MATCH($B354,'DEQ Pollutant List'!$B$7:$B$614,0))),"")</f>
        <v/>
      </c>
      <c r="E354" s="76"/>
      <c r="F354" s="77"/>
      <c r="G354" s="78"/>
      <c r="H354" s="79"/>
      <c r="I354" s="80"/>
      <c r="J354" s="77"/>
      <c r="K354" s="81"/>
      <c r="L354" s="79"/>
      <c r="M354" s="77"/>
      <c r="N354" s="81"/>
      <c r="O354" s="79"/>
    </row>
    <row r="355" spans="1:15" x14ac:dyDescent="0.25">
      <c r="A355" s="59"/>
      <c r="B355" s="60"/>
      <c r="C355" s="61" t="str">
        <f>IFERROR(IF(B355="No CAS","",INDEX('DEQ Pollutant List'!$C$7:$C$614,MATCH('3. Pollutant Emissions - EF'!B355,'DEQ Pollutant List'!$B$7:$B$614,0))),"")</f>
        <v/>
      </c>
      <c r="D355" s="68" t="str">
        <f>IFERROR(IF(OR($B355="",$B355="No CAS"),INDEX('DEQ Pollutant List'!$A$7:$A$614,MATCH($C355,'DEQ Pollutant List'!$C$7:$C$614,0)),INDEX('DEQ Pollutant List'!$A$7:$A$614,MATCH($B355,'DEQ Pollutant List'!$B$7:$B$614,0))),"")</f>
        <v/>
      </c>
      <c r="E355" s="76"/>
      <c r="F355" s="77"/>
      <c r="G355" s="78"/>
      <c r="H355" s="79"/>
      <c r="I355" s="80"/>
      <c r="J355" s="77"/>
      <c r="K355" s="81"/>
      <c r="L355" s="79"/>
      <c r="M355" s="77"/>
      <c r="N355" s="81"/>
      <c r="O355" s="79"/>
    </row>
    <row r="356" spans="1:15" x14ac:dyDescent="0.25">
      <c r="A356" s="59"/>
      <c r="B356" s="60"/>
      <c r="C356" s="61" t="str">
        <f>IFERROR(IF(B356="No CAS","",INDEX('DEQ Pollutant List'!$C$7:$C$614,MATCH('3. Pollutant Emissions - EF'!B356,'DEQ Pollutant List'!$B$7:$B$614,0))),"")</f>
        <v/>
      </c>
      <c r="D356" s="68" t="str">
        <f>IFERROR(IF(OR($B356="",$B356="No CAS"),INDEX('DEQ Pollutant List'!$A$7:$A$614,MATCH($C356,'DEQ Pollutant List'!$C$7:$C$614,0)),INDEX('DEQ Pollutant List'!$A$7:$A$614,MATCH($B356,'DEQ Pollutant List'!$B$7:$B$614,0))),"")</f>
        <v/>
      </c>
      <c r="E356" s="76"/>
      <c r="F356" s="77"/>
      <c r="G356" s="78"/>
      <c r="H356" s="79"/>
      <c r="I356" s="80"/>
      <c r="J356" s="77"/>
      <c r="K356" s="81"/>
      <c r="L356" s="79"/>
      <c r="M356" s="77"/>
      <c r="N356" s="81"/>
      <c r="O356" s="79"/>
    </row>
    <row r="357" spans="1:15" x14ac:dyDescent="0.25">
      <c r="A357" s="59"/>
      <c r="B357" s="60"/>
      <c r="C357" s="61" t="str">
        <f>IFERROR(IF(B357="No CAS","",INDEX('DEQ Pollutant List'!$C$7:$C$614,MATCH('3. Pollutant Emissions - EF'!B357,'DEQ Pollutant List'!$B$7:$B$614,0))),"")</f>
        <v/>
      </c>
      <c r="D357" s="68" t="str">
        <f>IFERROR(IF(OR($B357="",$B357="No CAS"),INDEX('DEQ Pollutant List'!$A$7:$A$614,MATCH($C357,'DEQ Pollutant List'!$C$7:$C$614,0)),INDEX('DEQ Pollutant List'!$A$7:$A$614,MATCH($B357,'DEQ Pollutant List'!$B$7:$B$614,0))),"")</f>
        <v/>
      </c>
      <c r="E357" s="76"/>
      <c r="F357" s="77"/>
      <c r="G357" s="78"/>
      <c r="H357" s="79"/>
      <c r="I357" s="80"/>
      <c r="J357" s="77"/>
      <c r="K357" s="81"/>
      <c r="L357" s="79"/>
      <c r="M357" s="77"/>
      <c r="N357" s="81"/>
      <c r="O357" s="79"/>
    </row>
    <row r="358" spans="1:15" x14ac:dyDescent="0.25">
      <c r="A358" s="59"/>
      <c r="B358" s="60"/>
      <c r="C358" s="61" t="str">
        <f>IFERROR(IF(B358="No CAS","",INDEX('DEQ Pollutant List'!$C$7:$C$614,MATCH('3. Pollutant Emissions - EF'!B358,'DEQ Pollutant List'!$B$7:$B$614,0))),"")</f>
        <v/>
      </c>
      <c r="D358" s="68" t="str">
        <f>IFERROR(IF(OR($B358="",$B358="No CAS"),INDEX('DEQ Pollutant List'!$A$7:$A$614,MATCH($C358,'DEQ Pollutant List'!$C$7:$C$614,0)),INDEX('DEQ Pollutant List'!$A$7:$A$614,MATCH($B358,'DEQ Pollutant List'!$B$7:$B$614,0))),"")</f>
        <v/>
      </c>
      <c r="E358" s="76"/>
      <c r="F358" s="77"/>
      <c r="G358" s="78"/>
      <c r="H358" s="79"/>
      <c r="I358" s="80"/>
      <c r="J358" s="77"/>
      <c r="K358" s="81"/>
      <c r="L358" s="79"/>
      <c r="M358" s="77"/>
      <c r="N358" s="81"/>
      <c r="O358" s="79"/>
    </row>
    <row r="359" spans="1:15" x14ac:dyDescent="0.25">
      <c r="A359" s="59"/>
      <c r="B359" s="60"/>
      <c r="C359" s="61" t="str">
        <f>IFERROR(IF(B359="No CAS","",INDEX('DEQ Pollutant List'!$C$7:$C$614,MATCH('3. Pollutant Emissions - EF'!B359,'DEQ Pollutant List'!$B$7:$B$614,0))),"")</f>
        <v/>
      </c>
      <c r="D359" s="68" t="str">
        <f>IFERROR(IF(OR($B359="",$B359="No CAS"),INDEX('DEQ Pollutant List'!$A$7:$A$614,MATCH($C359,'DEQ Pollutant List'!$C$7:$C$614,0)),INDEX('DEQ Pollutant List'!$A$7:$A$614,MATCH($B359,'DEQ Pollutant List'!$B$7:$B$614,0))),"")</f>
        <v/>
      </c>
      <c r="E359" s="76"/>
      <c r="F359" s="77"/>
      <c r="G359" s="78"/>
      <c r="H359" s="79"/>
      <c r="I359" s="80"/>
      <c r="J359" s="77"/>
      <c r="K359" s="81"/>
      <c r="L359" s="79"/>
      <c r="M359" s="77"/>
      <c r="N359" s="81"/>
      <c r="O359" s="79"/>
    </row>
    <row r="360" spans="1:15" x14ac:dyDescent="0.25">
      <c r="A360" s="59"/>
      <c r="B360" s="60"/>
      <c r="C360" s="61" t="str">
        <f>IFERROR(IF(B360="No CAS","",INDEX('DEQ Pollutant List'!$C$7:$C$614,MATCH('3. Pollutant Emissions - EF'!B360,'DEQ Pollutant List'!$B$7:$B$614,0))),"")</f>
        <v/>
      </c>
      <c r="D360" s="68" t="str">
        <f>IFERROR(IF(OR($B360="",$B360="No CAS"),INDEX('DEQ Pollutant List'!$A$7:$A$614,MATCH($C360,'DEQ Pollutant List'!$C$7:$C$614,0)),INDEX('DEQ Pollutant List'!$A$7:$A$614,MATCH($B360,'DEQ Pollutant List'!$B$7:$B$614,0))),"")</f>
        <v/>
      </c>
      <c r="E360" s="76"/>
      <c r="F360" s="77"/>
      <c r="G360" s="78"/>
      <c r="H360" s="79"/>
      <c r="I360" s="80"/>
      <c r="J360" s="77"/>
      <c r="K360" s="81"/>
      <c r="L360" s="79"/>
      <c r="M360" s="77"/>
      <c r="N360" s="81"/>
      <c r="O360" s="79"/>
    </row>
    <row r="361" spans="1:15" x14ac:dyDescent="0.25">
      <c r="A361" s="59"/>
      <c r="B361" s="60"/>
      <c r="C361" s="61" t="str">
        <f>IFERROR(IF(B361="No CAS","",INDEX('DEQ Pollutant List'!$C$7:$C$614,MATCH('3. Pollutant Emissions - EF'!B361,'DEQ Pollutant List'!$B$7:$B$614,0))),"")</f>
        <v/>
      </c>
      <c r="D361" s="68" t="str">
        <f>IFERROR(IF(OR($B361="",$B361="No CAS"),INDEX('DEQ Pollutant List'!$A$7:$A$614,MATCH($C361,'DEQ Pollutant List'!$C$7:$C$614,0)),INDEX('DEQ Pollutant List'!$A$7:$A$614,MATCH($B361,'DEQ Pollutant List'!$B$7:$B$614,0))),"")</f>
        <v/>
      </c>
      <c r="E361" s="76"/>
      <c r="F361" s="77"/>
      <c r="G361" s="78"/>
      <c r="H361" s="79"/>
      <c r="I361" s="80"/>
      <c r="J361" s="77"/>
      <c r="K361" s="81"/>
      <c r="L361" s="79"/>
      <c r="M361" s="77"/>
      <c r="N361" s="81"/>
      <c r="O361" s="79"/>
    </row>
    <row r="362" spans="1:15" x14ac:dyDescent="0.25">
      <c r="A362" s="59"/>
      <c r="B362" s="60"/>
      <c r="C362" s="61" t="str">
        <f>IFERROR(IF(B362="No CAS","",INDEX('DEQ Pollutant List'!$C$7:$C$614,MATCH('3. Pollutant Emissions - EF'!B362,'DEQ Pollutant List'!$B$7:$B$614,0))),"")</f>
        <v/>
      </c>
      <c r="D362" s="68" t="str">
        <f>IFERROR(IF(OR($B362="",$B362="No CAS"),INDEX('DEQ Pollutant List'!$A$7:$A$614,MATCH($C362,'DEQ Pollutant List'!$C$7:$C$614,0)),INDEX('DEQ Pollutant List'!$A$7:$A$614,MATCH($B362,'DEQ Pollutant List'!$B$7:$B$614,0))),"")</f>
        <v/>
      </c>
      <c r="E362" s="76"/>
      <c r="F362" s="77"/>
      <c r="G362" s="78"/>
      <c r="H362" s="79"/>
      <c r="I362" s="80"/>
      <c r="J362" s="77"/>
      <c r="K362" s="81"/>
      <c r="L362" s="79"/>
      <c r="M362" s="77"/>
      <c r="N362" s="81"/>
      <c r="O362" s="79"/>
    </row>
    <row r="363" spans="1:15" x14ac:dyDescent="0.25">
      <c r="A363" s="59"/>
      <c r="B363" s="60"/>
      <c r="C363" s="61" t="str">
        <f>IFERROR(IF(B363="No CAS","",INDEX('DEQ Pollutant List'!$C$7:$C$614,MATCH('3. Pollutant Emissions - EF'!B363,'DEQ Pollutant List'!$B$7:$B$614,0))),"")</f>
        <v/>
      </c>
      <c r="D363" s="68" t="str">
        <f>IFERROR(IF(OR($B363="",$B363="No CAS"),INDEX('DEQ Pollutant List'!$A$7:$A$614,MATCH($C363,'DEQ Pollutant List'!$C$7:$C$614,0)),INDEX('DEQ Pollutant List'!$A$7:$A$614,MATCH($B363,'DEQ Pollutant List'!$B$7:$B$614,0))),"")</f>
        <v/>
      </c>
      <c r="E363" s="76"/>
      <c r="F363" s="77"/>
      <c r="G363" s="78"/>
      <c r="H363" s="79"/>
      <c r="I363" s="80"/>
      <c r="J363" s="77"/>
      <c r="K363" s="81"/>
      <c r="L363" s="79"/>
      <c r="M363" s="77"/>
      <c r="N363" s="81"/>
      <c r="O363" s="79"/>
    </row>
    <row r="364" spans="1:15" x14ac:dyDescent="0.25">
      <c r="A364" s="59"/>
      <c r="B364" s="60"/>
      <c r="C364" s="61" t="str">
        <f>IFERROR(IF(B364="No CAS","",INDEX('DEQ Pollutant List'!$C$7:$C$614,MATCH('3. Pollutant Emissions - EF'!B364,'DEQ Pollutant List'!$B$7:$B$614,0))),"")</f>
        <v/>
      </c>
      <c r="D364" s="68" t="str">
        <f>IFERROR(IF(OR($B364="",$B364="No CAS"),INDEX('DEQ Pollutant List'!$A$7:$A$614,MATCH($C364,'DEQ Pollutant List'!$C$7:$C$614,0)),INDEX('DEQ Pollutant List'!$A$7:$A$614,MATCH($B364,'DEQ Pollutant List'!$B$7:$B$614,0))),"")</f>
        <v/>
      </c>
      <c r="E364" s="76"/>
      <c r="F364" s="77"/>
      <c r="G364" s="78"/>
      <c r="H364" s="79"/>
      <c r="I364" s="80"/>
      <c r="J364" s="77"/>
      <c r="K364" s="81"/>
      <c r="L364" s="79"/>
      <c r="M364" s="77"/>
      <c r="N364" s="81"/>
      <c r="O364" s="79"/>
    </row>
    <row r="365" spans="1:15" x14ac:dyDescent="0.25">
      <c r="A365" s="59"/>
      <c r="B365" s="60"/>
      <c r="C365" s="61" t="str">
        <f>IFERROR(IF(B365="No CAS","",INDEX('DEQ Pollutant List'!$C$7:$C$614,MATCH('3. Pollutant Emissions - EF'!B365,'DEQ Pollutant List'!$B$7:$B$614,0))),"")</f>
        <v/>
      </c>
      <c r="D365" s="68" t="str">
        <f>IFERROR(IF(OR($B365="",$B365="No CAS"),INDEX('DEQ Pollutant List'!$A$7:$A$614,MATCH($C365,'DEQ Pollutant List'!$C$7:$C$614,0)),INDEX('DEQ Pollutant List'!$A$7:$A$614,MATCH($B365,'DEQ Pollutant List'!$B$7:$B$614,0))),"")</f>
        <v/>
      </c>
      <c r="E365" s="76"/>
      <c r="F365" s="77"/>
      <c r="G365" s="78"/>
      <c r="H365" s="79"/>
      <c r="I365" s="80"/>
      <c r="J365" s="77"/>
      <c r="K365" s="81"/>
      <c r="L365" s="79"/>
      <c r="M365" s="77"/>
      <c r="N365" s="81"/>
      <c r="O365" s="79"/>
    </row>
    <row r="366" spans="1:15" x14ac:dyDescent="0.25">
      <c r="A366" s="59"/>
      <c r="B366" s="60"/>
      <c r="C366" s="61" t="str">
        <f>IFERROR(IF(B366="No CAS","",INDEX('DEQ Pollutant List'!$C$7:$C$614,MATCH('3. Pollutant Emissions - EF'!B366,'DEQ Pollutant List'!$B$7:$B$614,0))),"")</f>
        <v/>
      </c>
      <c r="D366" s="68" t="str">
        <f>IFERROR(IF(OR($B366="",$B366="No CAS"),INDEX('DEQ Pollutant List'!$A$7:$A$614,MATCH($C366,'DEQ Pollutant List'!$C$7:$C$614,0)),INDEX('DEQ Pollutant List'!$A$7:$A$614,MATCH($B366,'DEQ Pollutant List'!$B$7:$B$614,0))),"")</f>
        <v/>
      </c>
      <c r="E366" s="76"/>
      <c r="F366" s="77"/>
      <c r="G366" s="78"/>
      <c r="H366" s="79"/>
      <c r="I366" s="80"/>
      <c r="J366" s="77"/>
      <c r="K366" s="81"/>
      <c r="L366" s="79"/>
      <c r="M366" s="77"/>
      <c r="N366" s="81"/>
      <c r="O366" s="79"/>
    </row>
    <row r="367" spans="1:15" x14ac:dyDescent="0.25">
      <c r="A367" s="59"/>
      <c r="B367" s="60"/>
      <c r="C367" s="61" t="str">
        <f>IFERROR(IF(B367="No CAS","",INDEX('DEQ Pollutant List'!$C$7:$C$614,MATCH('3. Pollutant Emissions - EF'!B367,'DEQ Pollutant List'!$B$7:$B$614,0))),"")</f>
        <v/>
      </c>
      <c r="D367" s="68" t="str">
        <f>IFERROR(IF(OR($B367="",$B367="No CAS"),INDEX('DEQ Pollutant List'!$A$7:$A$614,MATCH($C367,'DEQ Pollutant List'!$C$7:$C$614,0)),INDEX('DEQ Pollutant List'!$A$7:$A$614,MATCH($B367,'DEQ Pollutant List'!$B$7:$B$614,0))),"")</f>
        <v/>
      </c>
      <c r="E367" s="76"/>
      <c r="F367" s="77"/>
      <c r="G367" s="78"/>
      <c r="H367" s="79"/>
      <c r="I367" s="80"/>
      <c r="J367" s="77"/>
      <c r="K367" s="81"/>
      <c r="L367" s="79"/>
      <c r="M367" s="77"/>
      <c r="N367" s="81"/>
      <c r="O367" s="79"/>
    </row>
    <row r="368" spans="1:15" x14ac:dyDescent="0.25">
      <c r="A368" s="59"/>
      <c r="B368" s="60"/>
      <c r="C368" s="61" t="str">
        <f>IFERROR(IF(B368="No CAS","",INDEX('DEQ Pollutant List'!$C$7:$C$614,MATCH('3. Pollutant Emissions - EF'!B368,'DEQ Pollutant List'!$B$7:$B$614,0))),"")</f>
        <v/>
      </c>
      <c r="D368" s="68" t="str">
        <f>IFERROR(IF(OR($B368="",$B368="No CAS"),INDEX('DEQ Pollutant List'!$A$7:$A$614,MATCH($C368,'DEQ Pollutant List'!$C$7:$C$614,0)),INDEX('DEQ Pollutant List'!$A$7:$A$614,MATCH($B368,'DEQ Pollutant List'!$B$7:$B$614,0))),"")</f>
        <v/>
      </c>
      <c r="E368" s="76"/>
      <c r="F368" s="77"/>
      <c r="G368" s="78"/>
      <c r="H368" s="79"/>
      <c r="I368" s="80"/>
      <c r="J368" s="77"/>
      <c r="K368" s="81"/>
      <c r="L368" s="79"/>
      <c r="M368" s="77"/>
      <c r="N368" s="81"/>
      <c r="O368" s="79"/>
    </row>
    <row r="369" spans="1:15" x14ac:dyDescent="0.25">
      <c r="A369" s="59"/>
      <c r="B369" s="60"/>
      <c r="C369" s="61" t="str">
        <f>IFERROR(IF(B369="No CAS","",INDEX('DEQ Pollutant List'!$C$7:$C$614,MATCH('3. Pollutant Emissions - EF'!B369,'DEQ Pollutant List'!$B$7:$B$614,0))),"")</f>
        <v/>
      </c>
      <c r="D369" s="68" t="str">
        <f>IFERROR(IF(OR($B369="",$B369="No CAS"),INDEX('DEQ Pollutant List'!$A$7:$A$614,MATCH($C369,'DEQ Pollutant List'!$C$7:$C$614,0)),INDEX('DEQ Pollutant List'!$A$7:$A$614,MATCH($B369,'DEQ Pollutant List'!$B$7:$B$614,0))),"")</f>
        <v/>
      </c>
      <c r="E369" s="76"/>
      <c r="F369" s="77"/>
      <c r="G369" s="78"/>
      <c r="H369" s="79"/>
      <c r="I369" s="80"/>
      <c r="J369" s="77"/>
      <c r="K369" s="81"/>
      <c r="L369" s="79"/>
      <c r="M369" s="77"/>
      <c r="N369" s="81"/>
      <c r="O369" s="79"/>
    </row>
    <row r="370" spans="1:15" x14ac:dyDescent="0.25">
      <c r="A370" s="59"/>
      <c r="B370" s="60"/>
      <c r="C370" s="61" t="str">
        <f>IFERROR(IF(B370="No CAS","",INDEX('DEQ Pollutant List'!$C$7:$C$614,MATCH('3. Pollutant Emissions - EF'!B370,'DEQ Pollutant List'!$B$7:$B$614,0))),"")</f>
        <v/>
      </c>
      <c r="D370" s="68" t="str">
        <f>IFERROR(IF(OR($B370="",$B370="No CAS"),INDEX('DEQ Pollutant List'!$A$7:$A$614,MATCH($C370,'DEQ Pollutant List'!$C$7:$C$614,0)),INDEX('DEQ Pollutant List'!$A$7:$A$614,MATCH($B370,'DEQ Pollutant List'!$B$7:$B$614,0))),"")</f>
        <v/>
      </c>
      <c r="E370" s="76"/>
      <c r="F370" s="77"/>
      <c r="G370" s="78"/>
      <c r="H370" s="79"/>
      <c r="I370" s="80"/>
      <c r="J370" s="77"/>
      <c r="K370" s="81"/>
      <c r="L370" s="79"/>
      <c r="M370" s="77"/>
      <c r="N370" s="81"/>
      <c r="O370" s="79"/>
    </row>
    <row r="371" spans="1:15" x14ac:dyDescent="0.25">
      <c r="A371" s="59"/>
      <c r="B371" s="60"/>
      <c r="C371" s="61" t="str">
        <f>IFERROR(IF(B371="No CAS","",INDEX('DEQ Pollutant List'!$C$7:$C$614,MATCH('3. Pollutant Emissions - EF'!B371,'DEQ Pollutant List'!$B$7:$B$614,0))),"")</f>
        <v/>
      </c>
      <c r="D371" s="68" t="str">
        <f>IFERROR(IF(OR($B371="",$B371="No CAS"),INDEX('DEQ Pollutant List'!$A$7:$A$614,MATCH($C371,'DEQ Pollutant List'!$C$7:$C$614,0)),INDEX('DEQ Pollutant List'!$A$7:$A$614,MATCH($B371,'DEQ Pollutant List'!$B$7:$B$614,0))),"")</f>
        <v/>
      </c>
      <c r="E371" s="76"/>
      <c r="F371" s="77"/>
      <c r="G371" s="78"/>
      <c r="H371" s="79"/>
      <c r="I371" s="80"/>
      <c r="J371" s="77"/>
      <c r="K371" s="81"/>
      <c r="L371" s="79"/>
      <c r="M371" s="77"/>
      <c r="N371" s="81"/>
      <c r="O371" s="79"/>
    </row>
    <row r="372" spans="1:15" x14ac:dyDescent="0.25">
      <c r="A372" s="59"/>
      <c r="B372" s="60"/>
      <c r="C372" s="61" t="str">
        <f>IFERROR(IF(B372="No CAS","",INDEX('DEQ Pollutant List'!$C$7:$C$614,MATCH('3. Pollutant Emissions - EF'!B372,'DEQ Pollutant List'!$B$7:$B$614,0))),"")</f>
        <v/>
      </c>
      <c r="D372" s="68" t="str">
        <f>IFERROR(IF(OR($B372="",$B372="No CAS"),INDEX('DEQ Pollutant List'!$A$7:$A$614,MATCH($C372,'DEQ Pollutant List'!$C$7:$C$614,0)),INDEX('DEQ Pollutant List'!$A$7:$A$614,MATCH($B372,'DEQ Pollutant List'!$B$7:$B$614,0))),"")</f>
        <v/>
      </c>
      <c r="E372" s="76"/>
      <c r="F372" s="77"/>
      <c r="G372" s="78"/>
      <c r="H372" s="79"/>
      <c r="I372" s="80"/>
      <c r="J372" s="77"/>
      <c r="K372" s="81"/>
      <c r="L372" s="79"/>
      <c r="M372" s="77"/>
      <c r="N372" s="81"/>
      <c r="O372" s="79"/>
    </row>
    <row r="373" spans="1:15" x14ac:dyDescent="0.25">
      <c r="A373" s="59"/>
      <c r="B373" s="60"/>
      <c r="C373" s="61" t="str">
        <f>IFERROR(IF(B373="No CAS","",INDEX('DEQ Pollutant List'!$C$7:$C$614,MATCH('3. Pollutant Emissions - EF'!B373,'DEQ Pollutant List'!$B$7:$B$614,0))),"")</f>
        <v/>
      </c>
      <c r="D373" s="68" t="str">
        <f>IFERROR(IF(OR($B373="",$B373="No CAS"),INDEX('DEQ Pollutant List'!$A$7:$A$614,MATCH($C373,'DEQ Pollutant List'!$C$7:$C$614,0)),INDEX('DEQ Pollutant List'!$A$7:$A$614,MATCH($B373,'DEQ Pollutant List'!$B$7:$B$614,0))),"")</f>
        <v/>
      </c>
      <c r="E373" s="76"/>
      <c r="F373" s="77"/>
      <c r="G373" s="78"/>
      <c r="H373" s="79"/>
      <c r="I373" s="80"/>
      <c r="J373" s="77"/>
      <c r="K373" s="81"/>
      <c r="L373" s="79"/>
      <c r="M373" s="77"/>
      <c r="N373" s="81"/>
      <c r="O373" s="79"/>
    </row>
    <row r="374" spans="1:15" x14ac:dyDescent="0.25">
      <c r="A374" s="59"/>
      <c r="B374" s="60"/>
      <c r="C374" s="61" t="str">
        <f>IFERROR(IF(B374="No CAS","",INDEX('DEQ Pollutant List'!$C$7:$C$614,MATCH('3. Pollutant Emissions - EF'!B374,'DEQ Pollutant List'!$B$7:$B$614,0))),"")</f>
        <v/>
      </c>
      <c r="D374" s="68" t="str">
        <f>IFERROR(IF(OR($B374="",$B374="No CAS"),INDEX('DEQ Pollutant List'!$A$7:$A$614,MATCH($C374,'DEQ Pollutant List'!$C$7:$C$614,0)),INDEX('DEQ Pollutant List'!$A$7:$A$614,MATCH($B374,'DEQ Pollutant List'!$B$7:$B$614,0))),"")</f>
        <v/>
      </c>
      <c r="E374" s="76"/>
      <c r="F374" s="77"/>
      <c r="G374" s="78"/>
      <c r="H374" s="79"/>
      <c r="I374" s="80"/>
      <c r="J374" s="77"/>
      <c r="K374" s="81"/>
      <c r="L374" s="79"/>
      <c r="M374" s="77"/>
      <c r="N374" s="81"/>
      <c r="O374" s="79"/>
    </row>
    <row r="375" spans="1:15" x14ac:dyDescent="0.25">
      <c r="A375" s="59"/>
      <c r="B375" s="60"/>
      <c r="C375" s="61" t="str">
        <f>IFERROR(IF(B375="No CAS","",INDEX('DEQ Pollutant List'!$C$7:$C$614,MATCH('3. Pollutant Emissions - EF'!B375,'DEQ Pollutant List'!$B$7:$B$614,0))),"")</f>
        <v/>
      </c>
      <c r="D375" s="68" t="str">
        <f>IFERROR(IF(OR($B375="",$B375="No CAS"),INDEX('DEQ Pollutant List'!$A$7:$A$614,MATCH($C375,'DEQ Pollutant List'!$C$7:$C$614,0)),INDEX('DEQ Pollutant List'!$A$7:$A$614,MATCH($B375,'DEQ Pollutant List'!$B$7:$B$614,0))),"")</f>
        <v/>
      </c>
      <c r="E375" s="76"/>
      <c r="F375" s="77"/>
      <c r="G375" s="78"/>
      <c r="H375" s="79"/>
      <c r="I375" s="80"/>
      <c r="J375" s="77"/>
      <c r="K375" s="81"/>
      <c r="L375" s="79"/>
      <c r="M375" s="77"/>
      <c r="N375" s="81"/>
      <c r="O375" s="79"/>
    </row>
    <row r="376" spans="1:15" x14ac:dyDescent="0.25">
      <c r="A376" s="59"/>
      <c r="B376" s="60"/>
      <c r="C376" s="61" t="str">
        <f>IFERROR(IF(B376="No CAS","",INDEX('DEQ Pollutant List'!$C$7:$C$614,MATCH('3. Pollutant Emissions - EF'!B376,'DEQ Pollutant List'!$B$7:$B$614,0))),"")</f>
        <v/>
      </c>
      <c r="D376" s="68" t="str">
        <f>IFERROR(IF(OR($B376="",$B376="No CAS"),INDEX('DEQ Pollutant List'!$A$7:$A$614,MATCH($C376,'DEQ Pollutant List'!$C$7:$C$614,0)),INDEX('DEQ Pollutant List'!$A$7:$A$614,MATCH($B376,'DEQ Pollutant List'!$B$7:$B$614,0))),"")</f>
        <v/>
      </c>
      <c r="E376" s="76"/>
      <c r="F376" s="77"/>
      <c r="G376" s="78"/>
      <c r="H376" s="79"/>
      <c r="I376" s="80"/>
      <c r="J376" s="77"/>
      <c r="K376" s="81"/>
      <c r="L376" s="79"/>
      <c r="M376" s="77"/>
      <c r="N376" s="81"/>
      <c r="O376" s="79"/>
    </row>
    <row r="377" spans="1:15" x14ac:dyDescent="0.25">
      <c r="A377" s="59"/>
      <c r="B377" s="60"/>
      <c r="C377" s="61" t="str">
        <f>IFERROR(IF(B377="No CAS","",INDEX('DEQ Pollutant List'!$C$7:$C$614,MATCH('3. Pollutant Emissions - EF'!B377,'DEQ Pollutant List'!$B$7:$B$614,0))),"")</f>
        <v/>
      </c>
      <c r="D377" s="68" t="str">
        <f>IFERROR(IF(OR($B377="",$B377="No CAS"),INDEX('DEQ Pollutant List'!$A$7:$A$614,MATCH($C377,'DEQ Pollutant List'!$C$7:$C$614,0)),INDEX('DEQ Pollutant List'!$A$7:$A$614,MATCH($B377,'DEQ Pollutant List'!$B$7:$B$614,0))),"")</f>
        <v/>
      </c>
      <c r="E377" s="76"/>
      <c r="F377" s="77"/>
      <c r="G377" s="78"/>
      <c r="H377" s="79"/>
      <c r="I377" s="80"/>
      <c r="J377" s="77"/>
      <c r="K377" s="81"/>
      <c r="L377" s="79"/>
      <c r="M377" s="77"/>
      <c r="N377" s="81"/>
      <c r="O377" s="79"/>
    </row>
    <row r="378" spans="1:15" x14ac:dyDescent="0.25">
      <c r="A378" s="59"/>
      <c r="B378" s="60"/>
      <c r="C378" s="61" t="str">
        <f>IFERROR(IF(B378="No CAS","",INDEX('DEQ Pollutant List'!$C$7:$C$614,MATCH('3. Pollutant Emissions - EF'!B378,'DEQ Pollutant List'!$B$7:$B$614,0))),"")</f>
        <v/>
      </c>
      <c r="D378" s="68" t="str">
        <f>IFERROR(IF(OR($B378="",$B378="No CAS"),INDEX('DEQ Pollutant List'!$A$7:$A$614,MATCH($C378,'DEQ Pollutant List'!$C$7:$C$614,0)),INDEX('DEQ Pollutant List'!$A$7:$A$614,MATCH($B378,'DEQ Pollutant List'!$B$7:$B$614,0))),"")</f>
        <v/>
      </c>
      <c r="E378" s="76"/>
      <c r="F378" s="77"/>
      <c r="G378" s="78"/>
      <c r="H378" s="79"/>
      <c r="I378" s="80"/>
      <c r="J378" s="77"/>
      <c r="K378" s="81"/>
      <c r="L378" s="79"/>
      <c r="M378" s="77"/>
      <c r="N378" s="81"/>
      <c r="O378" s="79"/>
    </row>
    <row r="379" spans="1:15" x14ac:dyDescent="0.25">
      <c r="A379" s="59"/>
      <c r="B379" s="60"/>
      <c r="C379" s="61" t="str">
        <f>IFERROR(IF(B379="No CAS","",INDEX('DEQ Pollutant List'!$C$7:$C$614,MATCH('3. Pollutant Emissions - EF'!B379,'DEQ Pollutant List'!$B$7:$B$614,0))),"")</f>
        <v/>
      </c>
      <c r="D379" s="68" t="str">
        <f>IFERROR(IF(OR($B379="",$B379="No CAS"),INDEX('DEQ Pollutant List'!$A$7:$A$614,MATCH($C379,'DEQ Pollutant List'!$C$7:$C$614,0)),INDEX('DEQ Pollutant List'!$A$7:$A$614,MATCH($B379,'DEQ Pollutant List'!$B$7:$B$614,0))),"")</f>
        <v/>
      </c>
      <c r="E379" s="76"/>
      <c r="F379" s="77"/>
      <c r="G379" s="78"/>
      <c r="H379" s="79"/>
      <c r="I379" s="80"/>
      <c r="J379" s="77"/>
      <c r="K379" s="81"/>
      <c r="L379" s="79"/>
      <c r="M379" s="77"/>
      <c r="N379" s="81"/>
      <c r="O379" s="79"/>
    </row>
    <row r="380" spans="1:15" x14ac:dyDescent="0.25">
      <c r="A380" s="59"/>
      <c r="B380" s="60"/>
      <c r="C380" s="61" t="str">
        <f>IFERROR(IF(B380="No CAS","",INDEX('DEQ Pollutant List'!$C$7:$C$614,MATCH('3. Pollutant Emissions - EF'!B380,'DEQ Pollutant List'!$B$7:$B$614,0))),"")</f>
        <v/>
      </c>
      <c r="D380" s="68" t="str">
        <f>IFERROR(IF(OR($B380="",$B380="No CAS"),INDEX('DEQ Pollutant List'!$A$7:$A$614,MATCH($C380,'DEQ Pollutant List'!$C$7:$C$614,0)),INDEX('DEQ Pollutant List'!$A$7:$A$614,MATCH($B380,'DEQ Pollutant List'!$B$7:$B$614,0))),"")</f>
        <v/>
      </c>
      <c r="E380" s="76"/>
      <c r="F380" s="77"/>
      <c r="G380" s="78"/>
      <c r="H380" s="79"/>
      <c r="I380" s="80"/>
      <c r="J380" s="77"/>
      <c r="K380" s="81"/>
      <c r="L380" s="79"/>
      <c r="M380" s="77"/>
      <c r="N380" s="81"/>
      <c r="O380" s="79"/>
    </row>
    <row r="381" spans="1:15" x14ac:dyDescent="0.25">
      <c r="A381" s="59"/>
      <c r="B381" s="60"/>
      <c r="C381" s="61" t="str">
        <f>IFERROR(IF(B381="No CAS","",INDEX('DEQ Pollutant List'!$C$7:$C$614,MATCH('3. Pollutant Emissions - EF'!B381,'DEQ Pollutant List'!$B$7:$B$614,0))),"")</f>
        <v/>
      </c>
      <c r="D381" s="68" t="str">
        <f>IFERROR(IF(OR($B381="",$B381="No CAS"),INDEX('DEQ Pollutant List'!$A$7:$A$614,MATCH($C381,'DEQ Pollutant List'!$C$7:$C$614,0)),INDEX('DEQ Pollutant List'!$A$7:$A$614,MATCH($B381,'DEQ Pollutant List'!$B$7:$B$614,0))),"")</f>
        <v/>
      </c>
      <c r="E381" s="76"/>
      <c r="F381" s="77"/>
      <c r="G381" s="78"/>
      <c r="H381" s="79"/>
      <c r="I381" s="80"/>
      <c r="J381" s="77"/>
      <c r="K381" s="81"/>
      <c r="L381" s="79"/>
      <c r="M381" s="77"/>
      <c r="N381" s="81"/>
      <c r="O381" s="79"/>
    </row>
    <row r="382" spans="1:15" x14ac:dyDescent="0.25">
      <c r="A382" s="59"/>
      <c r="B382" s="60"/>
      <c r="C382" s="61" t="str">
        <f>IFERROR(IF(B382="No CAS","",INDEX('DEQ Pollutant List'!$C$7:$C$614,MATCH('3. Pollutant Emissions - EF'!B382,'DEQ Pollutant List'!$B$7:$B$614,0))),"")</f>
        <v/>
      </c>
      <c r="D382" s="68" t="str">
        <f>IFERROR(IF(OR($B382="",$B382="No CAS"),INDEX('DEQ Pollutant List'!$A$7:$A$614,MATCH($C382,'DEQ Pollutant List'!$C$7:$C$614,0)),INDEX('DEQ Pollutant List'!$A$7:$A$614,MATCH($B382,'DEQ Pollutant List'!$B$7:$B$614,0))),"")</f>
        <v/>
      </c>
      <c r="E382" s="76"/>
      <c r="F382" s="77"/>
      <c r="G382" s="78"/>
      <c r="H382" s="79"/>
      <c r="I382" s="80"/>
      <c r="J382" s="77"/>
      <c r="K382" s="81"/>
      <c r="L382" s="79"/>
      <c r="M382" s="77"/>
      <c r="N382" s="81"/>
      <c r="O382" s="79"/>
    </row>
    <row r="383" spans="1:15" x14ac:dyDescent="0.25">
      <c r="A383" s="59"/>
      <c r="B383" s="60"/>
      <c r="C383" s="61" t="str">
        <f>IFERROR(IF(B383="No CAS","",INDEX('DEQ Pollutant List'!$C$7:$C$614,MATCH('3. Pollutant Emissions - EF'!B383,'DEQ Pollutant List'!$B$7:$B$614,0))),"")</f>
        <v/>
      </c>
      <c r="D383" s="68" t="str">
        <f>IFERROR(IF(OR($B383="",$B383="No CAS"),INDEX('DEQ Pollutant List'!$A$7:$A$614,MATCH($C383,'DEQ Pollutant List'!$C$7:$C$614,0)),INDEX('DEQ Pollutant List'!$A$7:$A$614,MATCH($B383,'DEQ Pollutant List'!$B$7:$B$614,0))),"")</f>
        <v/>
      </c>
      <c r="E383" s="76"/>
      <c r="F383" s="77"/>
      <c r="G383" s="78"/>
      <c r="H383" s="79"/>
      <c r="I383" s="80"/>
      <c r="J383" s="77"/>
      <c r="K383" s="81"/>
      <c r="L383" s="79"/>
      <c r="M383" s="77"/>
      <c r="N383" s="81"/>
      <c r="O383" s="79"/>
    </row>
    <row r="384" spans="1:15" x14ac:dyDescent="0.25">
      <c r="A384" s="59"/>
      <c r="B384" s="60"/>
      <c r="C384" s="61" t="str">
        <f>IFERROR(IF(B384="No CAS","",INDEX('DEQ Pollutant List'!$C$7:$C$614,MATCH('3. Pollutant Emissions - EF'!B384,'DEQ Pollutant List'!$B$7:$B$614,0))),"")</f>
        <v/>
      </c>
      <c r="D384" s="68" t="str">
        <f>IFERROR(IF(OR($B384="",$B384="No CAS"),INDEX('DEQ Pollutant List'!$A$7:$A$614,MATCH($C384,'DEQ Pollutant List'!$C$7:$C$614,0)),INDEX('DEQ Pollutant List'!$A$7:$A$614,MATCH($B384,'DEQ Pollutant List'!$B$7:$B$614,0))),"")</f>
        <v/>
      </c>
      <c r="E384" s="76"/>
      <c r="F384" s="77"/>
      <c r="G384" s="78"/>
      <c r="H384" s="79"/>
      <c r="I384" s="80"/>
      <c r="J384" s="77"/>
      <c r="K384" s="81"/>
      <c r="L384" s="79"/>
      <c r="M384" s="77"/>
      <c r="N384" s="81"/>
      <c r="O384" s="79"/>
    </row>
    <row r="385" spans="1:15" x14ac:dyDescent="0.25">
      <c r="A385" s="59"/>
      <c r="B385" s="60"/>
      <c r="C385" s="61" t="str">
        <f>IFERROR(IF(B385="No CAS","",INDEX('DEQ Pollutant List'!$C$7:$C$614,MATCH('3. Pollutant Emissions - EF'!B385,'DEQ Pollutant List'!$B$7:$B$614,0))),"")</f>
        <v/>
      </c>
      <c r="D385" s="68" t="str">
        <f>IFERROR(IF(OR($B385="",$B385="No CAS"),INDEX('DEQ Pollutant List'!$A$7:$A$614,MATCH($C385,'DEQ Pollutant List'!$C$7:$C$614,0)),INDEX('DEQ Pollutant List'!$A$7:$A$614,MATCH($B385,'DEQ Pollutant List'!$B$7:$B$614,0))),"")</f>
        <v/>
      </c>
      <c r="E385" s="76"/>
      <c r="F385" s="77"/>
      <c r="G385" s="78"/>
      <c r="H385" s="79"/>
      <c r="I385" s="80"/>
      <c r="J385" s="77"/>
      <c r="K385" s="81"/>
      <c r="L385" s="79"/>
      <c r="M385" s="77"/>
      <c r="N385" s="81"/>
      <c r="O385" s="79"/>
    </row>
    <row r="386" spans="1:15" x14ac:dyDescent="0.25">
      <c r="A386" s="59"/>
      <c r="B386" s="60"/>
      <c r="C386" s="61" t="str">
        <f>IFERROR(IF(B386="No CAS","",INDEX('DEQ Pollutant List'!$C$7:$C$614,MATCH('3. Pollutant Emissions - EF'!B386,'DEQ Pollutant List'!$B$7:$B$614,0))),"")</f>
        <v/>
      </c>
      <c r="D386" s="68" t="str">
        <f>IFERROR(IF(OR($B386="",$B386="No CAS"),INDEX('DEQ Pollutant List'!$A$7:$A$614,MATCH($C386,'DEQ Pollutant List'!$C$7:$C$614,0)),INDEX('DEQ Pollutant List'!$A$7:$A$614,MATCH($B386,'DEQ Pollutant List'!$B$7:$B$614,0))),"")</f>
        <v/>
      </c>
      <c r="E386" s="76"/>
      <c r="F386" s="77"/>
      <c r="G386" s="78"/>
      <c r="H386" s="79"/>
      <c r="I386" s="80"/>
      <c r="J386" s="77"/>
      <c r="K386" s="81"/>
      <c r="L386" s="79"/>
      <c r="M386" s="77"/>
      <c r="N386" s="81"/>
      <c r="O386" s="79"/>
    </row>
    <row r="387" spans="1:15" x14ac:dyDescent="0.25">
      <c r="A387" s="59"/>
      <c r="B387" s="60"/>
      <c r="C387" s="61" t="str">
        <f>IFERROR(IF(B387="No CAS","",INDEX('DEQ Pollutant List'!$C$7:$C$614,MATCH('3. Pollutant Emissions - EF'!B387,'DEQ Pollutant List'!$B$7:$B$614,0))),"")</f>
        <v/>
      </c>
      <c r="D387" s="68" t="str">
        <f>IFERROR(IF(OR($B387="",$B387="No CAS"),INDEX('DEQ Pollutant List'!$A$7:$A$614,MATCH($C387,'DEQ Pollutant List'!$C$7:$C$614,0)),INDEX('DEQ Pollutant List'!$A$7:$A$614,MATCH($B387,'DEQ Pollutant List'!$B$7:$B$614,0))),"")</f>
        <v/>
      </c>
      <c r="E387" s="76"/>
      <c r="F387" s="77"/>
      <c r="G387" s="78"/>
      <c r="H387" s="79"/>
      <c r="I387" s="80"/>
      <c r="J387" s="77"/>
      <c r="K387" s="81"/>
      <c r="L387" s="79"/>
      <c r="M387" s="77"/>
      <c r="N387" s="81"/>
      <c r="O387" s="79"/>
    </row>
    <row r="388" spans="1:15" x14ac:dyDescent="0.25">
      <c r="A388" s="59"/>
      <c r="B388" s="60"/>
      <c r="C388" s="61" t="str">
        <f>IFERROR(IF(B388="No CAS","",INDEX('DEQ Pollutant List'!$C$7:$C$614,MATCH('3. Pollutant Emissions - EF'!B388,'DEQ Pollutant List'!$B$7:$B$614,0))),"")</f>
        <v/>
      </c>
      <c r="D388" s="68" t="str">
        <f>IFERROR(IF(OR($B388="",$B388="No CAS"),INDEX('DEQ Pollutant List'!$A$7:$A$614,MATCH($C388,'DEQ Pollutant List'!$C$7:$C$614,0)),INDEX('DEQ Pollutant List'!$A$7:$A$614,MATCH($B388,'DEQ Pollutant List'!$B$7:$B$614,0))),"")</f>
        <v/>
      </c>
      <c r="E388" s="76"/>
      <c r="F388" s="77"/>
      <c r="G388" s="78"/>
      <c r="H388" s="79"/>
      <c r="I388" s="80"/>
      <c r="J388" s="77"/>
      <c r="K388" s="81"/>
      <c r="L388" s="79"/>
      <c r="M388" s="77"/>
      <c r="N388" s="81"/>
      <c r="O388" s="79"/>
    </row>
    <row r="389" spans="1:15" x14ac:dyDescent="0.25">
      <c r="A389" s="59"/>
      <c r="B389" s="60"/>
      <c r="C389" s="61" t="str">
        <f>IFERROR(IF(B389="No CAS","",INDEX('DEQ Pollutant List'!$C$7:$C$614,MATCH('3. Pollutant Emissions - EF'!B389,'DEQ Pollutant List'!$B$7:$B$614,0))),"")</f>
        <v/>
      </c>
      <c r="D389" s="68" t="str">
        <f>IFERROR(IF(OR($B389="",$B389="No CAS"),INDEX('DEQ Pollutant List'!$A$7:$A$614,MATCH($C389,'DEQ Pollutant List'!$C$7:$C$614,0)),INDEX('DEQ Pollutant List'!$A$7:$A$614,MATCH($B389,'DEQ Pollutant List'!$B$7:$B$614,0))),"")</f>
        <v/>
      </c>
      <c r="E389" s="76"/>
      <c r="F389" s="77"/>
      <c r="G389" s="78"/>
      <c r="H389" s="79"/>
      <c r="I389" s="80"/>
      <c r="J389" s="77"/>
      <c r="K389" s="81"/>
      <c r="L389" s="79"/>
      <c r="M389" s="77"/>
      <c r="N389" s="81"/>
      <c r="O389" s="79"/>
    </row>
    <row r="390" spans="1:15" x14ac:dyDescent="0.25">
      <c r="A390" s="59"/>
      <c r="B390" s="60"/>
      <c r="C390" s="61" t="str">
        <f>IFERROR(IF(B390="No CAS","",INDEX('DEQ Pollutant List'!$C$7:$C$614,MATCH('3. Pollutant Emissions - EF'!B390,'DEQ Pollutant List'!$B$7:$B$614,0))),"")</f>
        <v/>
      </c>
      <c r="D390" s="68" t="str">
        <f>IFERROR(IF(OR($B390="",$B390="No CAS"),INDEX('DEQ Pollutant List'!$A$7:$A$614,MATCH($C390,'DEQ Pollutant List'!$C$7:$C$614,0)),INDEX('DEQ Pollutant List'!$A$7:$A$614,MATCH($B390,'DEQ Pollutant List'!$B$7:$B$614,0))),"")</f>
        <v/>
      </c>
      <c r="E390" s="76"/>
      <c r="F390" s="77"/>
      <c r="G390" s="78"/>
      <c r="H390" s="79"/>
      <c r="I390" s="80"/>
      <c r="J390" s="77"/>
      <c r="K390" s="81"/>
      <c r="L390" s="79"/>
      <c r="M390" s="77"/>
      <c r="N390" s="81"/>
      <c r="O390" s="79"/>
    </row>
    <row r="391" spans="1:15" x14ac:dyDescent="0.25">
      <c r="A391" s="59"/>
      <c r="B391" s="60"/>
      <c r="C391" s="61" t="str">
        <f>IFERROR(IF(B391="No CAS","",INDEX('DEQ Pollutant List'!$C$7:$C$614,MATCH('3. Pollutant Emissions - EF'!B391,'DEQ Pollutant List'!$B$7:$B$614,0))),"")</f>
        <v/>
      </c>
      <c r="D391" s="68" t="str">
        <f>IFERROR(IF(OR($B391="",$B391="No CAS"),INDEX('DEQ Pollutant List'!$A$7:$A$614,MATCH($C391,'DEQ Pollutant List'!$C$7:$C$614,0)),INDEX('DEQ Pollutant List'!$A$7:$A$614,MATCH($B391,'DEQ Pollutant List'!$B$7:$B$614,0))),"")</f>
        <v/>
      </c>
      <c r="E391" s="76"/>
      <c r="F391" s="77"/>
      <c r="G391" s="78"/>
      <c r="H391" s="79"/>
      <c r="I391" s="80"/>
      <c r="J391" s="77"/>
      <c r="K391" s="81"/>
      <c r="L391" s="79"/>
      <c r="M391" s="77"/>
      <c r="N391" s="81"/>
      <c r="O391" s="79"/>
    </row>
    <row r="392" spans="1:15" x14ac:dyDescent="0.25">
      <c r="A392" s="59"/>
      <c r="B392" s="60"/>
      <c r="C392" s="61" t="str">
        <f>IFERROR(IF(B392="No CAS","",INDEX('DEQ Pollutant List'!$C$7:$C$614,MATCH('3. Pollutant Emissions - EF'!B392,'DEQ Pollutant List'!$B$7:$B$614,0))),"")</f>
        <v/>
      </c>
      <c r="D392" s="68" t="str">
        <f>IFERROR(IF(OR($B392="",$B392="No CAS"),INDEX('DEQ Pollutant List'!$A$7:$A$614,MATCH($C392,'DEQ Pollutant List'!$C$7:$C$614,0)),INDEX('DEQ Pollutant List'!$A$7:$A$614,MATCH($B392,'DEQ Pollutant List'!$B$7:$B$614,0))),"")</f>
        <v/>
      </c>
      <c r="E392" s="76"/>
      <c r="F392" s="77"/>
      <c r="G392" s="78"/>
      <c r="H392" s="79"/>
      <c r="I392" s="80"/>
      <c r="J392" s="77"/>
      <c r="K392" s="81"/>
      <c r="L392" s="79"/>
      <c r="M392" s="77"/>
      <c r="N392" s="81"/>
      <c r="O392" s="79"/>
    </row>
    <row r="393" spans="1:15" x14ac:dyDescent="0.25">
      <c r="A393" s="59"/>
      <c r="B393" s="60"/>
      <c r="C393" s="61" t="str">
        <f>IFERROR(IF(B393="No CAS","",INDEX('DEQ Pollutant List'!$C$7:$C$614,MATCH('3. Pollutant Emissions - EF'!B393,'DEQ Pollutant List'!$B$7:$B$614,0))),"")</f>
        <v/>
      </c>
      <c r="D393" s="68" t="str">
        <f>IFERROR(IF(OR($B393="",$B393="No CAS"),INDEX('DEQ Pollutant List'!$A$7:$A$614,MATCH($C393,'DEQ Pollutant List'!$C$7:$C$614,0)),INDEX('DEQ Pollutant List'!$A$7:$A$614,MATCH($B393,'DEQ Pollutant List'!$B$7:$B$614,0))),"")</f>
        <v/>
      </c>
      <c r="E393" s="76"/>
      <c r="F393" s="77"/>
      <c r="G393" s="78"/>
      <c r="H393" s="79"/>
      <c r="I393" s="80"/>
      <c r="J393" s="77"/>
      <c r="K393" s="81"/>
      <c r="L393" s="79"/>
      <c r="M393" s="77"/>
      <c r="N393" s="81"/>
      <c r="O393" s="79"/>
    </row>
    <row r="394" spans="1:15" x14ac:dyDescent="0.25">
      <c r="A394" s="59"/>
      <c r="B394" s="60"/>
      <c r="C394" s="61" t="str">
        <f>IFERROR(IF(B394="No CAS","",INDEX('DEQ Pollutant List'!$C$7:$C$614,MATCH('3. Pollutant Emissions - EF'!B394,'DEQ Pollutant List'!$B$7:$B$614,0))),"")</f>
        <v/>
      </c>
      <c r="D394" s="68" t="str">
        <f>IFERROR(IF(OR($B394="",$B394="No CAS"),INDEX('DEQ Pollutant List'!$A$7:$A$614,MATCH($C394,'DEQ Pollutant List'!$C$7:$C$614,0)),INDEX('DEQ Pollutant List'!$A$7:$A$614,MATCH($B394,'DEQ Pollutant List'!$B$7:$B$614,0))),"")</f>
        <v/>
      </c>
      <c r="E394" s="76"/>
      <c r="F394" s="77"/>
      <c r="G394" s="78"/>
      <c r="H394" s="79"/>
      <c r="I394" s="80"/>
      <c r="J394" s="77"/>
      <c r="K394" s="81"/>
      <c r="L394" s="79"/>
      <c r="M394" s="77"/>
      <c r="N394" s="81"/>
      <c r="O394" s="79"/>
    </row>
    <row r="395" spans="1:15" x14ac:dyDescent="0.25">
      <c r="A395" s="59"/>
      <c r="B395" s="60"/>
      <c r="C395" s="61" t="str">
        <f>IFERROR(IF(B395="No CAS","",INDEX('DEQ Pollutant List'!$C$7:$C$614,MATCH('3. Pollutant Emissions - EF'!B395,'DEQ Pollutant List'!$B$7:$B$614,0))),"")</f>
        <v/>
      </c>
      <c r="D395" s="68" t="str">
        <f>IFERROR(IF(OR($B395="",$B395="No CAS"),INDEX('DEQ Pollutant List'!$A$7:$A$614,MATCH($C395,'DEQ Pollutant List'!$C$7:$C$614,0)),INDEX('DEQ Pollutant List'!$A$7:$A$614,MATCH($B395,'DEQ Pollutant List'!$B$7:$B$614,0))),"")</f>
        <v/>
      </c>
      <c r="E395" s="76"/>
      <c r="F395" s="77"/>
      <c r="G395" s="78"/>
      <c r="H395" s="79"/>
      <c r="I395" s="80"/>
      <c r="J395" s="77"/>
      <c r="K395" s="81"/>
      <c r="L395" s="79"/>
      <c r="M395" s="77"/>
      <c r="N395" s="81"/>
      <c r="O395" s="79"/>
    </row>
    <row r="396" spans="1:15" x14ac:dyDescent="0.25">
      <c r="A396" s="59"/>
      <c r="B396" s="60"/>
      <c r="C396" s="61" t="str">
        <f>IFERROR(IF(B396="No CAS","",INDEX('DEQ Pollutant List'!$C$7:$C$614,MATCH('3. Pollutant Emissions - EF'!B396,'DEQ Pollutant List'!$B$7:$B$614,0))),"")</f>
        <v/>
      </c>
      <c r="D396" s="68" t="str">
        <f>IFERROR(IF(OR($B396="",$B396="No CAS"),INDEX('DEQ Pollutant List'!$A$7:$A$614,MATCH($C396,'DEQ Pollutant List'!$C$7:$C$614,0)),INDEX('DEQ Pollutant List'!$A$7:$A$614,MATCH($B396,'DEQ Pollutant List'!$B$7:$B$614,0))),"")</f>
        <v/>
      </c>
      <c r="E396" s="76"/>
      <c r="F396" s="77"/>
      <c r="G396" s="78"/>
      <c r="H396" s="79"/>
      <c r="I396" s="80"/>
      <c r="J396" s="77"/>
      <c r="K396" s="81"/>
      <c r="L396" s="79"/>
      <c r="M396" s="77"/>
      <c r="N396" s="81"/>
      <c r="O396" s="79"/>
    </row>
    <row r="397" spans="1:15" x14ac:dyDescent="0.25">
      <c r="A397" s="59"/>
      <c r="B397" s="60"/>
      <c r="C397" s="61" t="str">
        <f>IFERROR(IF(B397="No CAS","",INDEX('DEQ Pollutant List'!$C$7:$C$614,MATCH('3. Pollutant Emissions - EF'!B397,'DEQ Pollutant List'!$B$7:$B$614,0))),"")</f>
        <v/>
      </c>
      <c r="D397" s="68" t="str">
        <f>IFERROR(IF(OR($B397="",$B397="No CAS"),INDEX('DEQ Pollutant List'!$A$7:$A$614,MATCH($C397,'DEQ Pollutant List'!$C$7:$C$614,0)),INDEX('DEQ Pollutant List'!$A$7:$A$614,MATCH($B397,'DEQ Pollutant List'!$B$7:$B$614,0))),"")</f>
        <v/>
      </c>
      <c r="E397" s="76"/>
      <c r="F397" s="77"/>
      <c r="G397" s="78"/>
      <c r="H397" s="79"/>
      <c r="I397" s="80"/>
      <c r="J397" s="77"/>
      <c r="K397" s="81"/>
      <c r="L397" s="79"/>
      <c r="M397" s="77"/>
      <c r="N397" s="81"/>
      <c r="O397" s="79"/>
    </row>
    <row r="398" spans="1:15" x14ac:dyDescent="0.25">
      <c r="A398" s="59"/>
      <c r="B398" s="60"/>
      <c r="C398" s="61" t="str">
        <f>IFERROR(IF(B398="No CAS","",INDEX('DEQ Pollutant List'!$C$7:$C$614,MATCH('3. Pollutant Emissions - EF'!B398,'DEQ Pollutant List'!$B$7:$B$614,0))),"")</f>
        <v/>
      </c>
      <c r="D398" s="68" t="str">
        <f>IFERROR(IF(OR($B398="",$B398="No CAS"),INDEX('DEQ Pollutant List'!$A$7:$A$614,MATCH($C398,'DEQ Pollutant List'!$C$7:$C$614,0)),INDEX('DEQ Pollutant List'!$A$7:$A$614,MATCH($B398,'DEQ Pollutant List'!$B$7:$B$614,0))),"")</f>
        <v/>
      </c>
      <c r="E398" s="76"/>
      <c r="F398" s="77"/>
      <c r="G398" s="78"/>
      <c r="H398" s="79"/>
      <c r="I398" s="80"/>
      <c r="J398" s="77"/>
      <c r="K398" s="81"/>
      <c r="L398" s="79"/>
      <c r="M398" s="77"/>
      <c r="N398" s="81"/>
      <c r="O398" s="79"/>
    </row>
    <row r="399" spans="1:15" x14ac:dyDescent="0.25">
      <c r="A399" s="59"/>
      <c r="B399" s="60"/>
      <c r="C399" s="61" t="str">
        <f>IFERROR(IF(B399="No CAS","",INDEX('DEQ Pollutant List'!$C$7:$C$614,MATCH('3. Pollutant Emissions - EF'!B399,'DEQ Pollutant List'!$B$7:$B$614,0))),"")</f>
        <v/>
      </c>
      <c r="D399" s="68" t="str">
        <f>IFERROR(IF(OR($B399="",$B399="No CAS"),INDEX('DEQ Pollutant List'!$A$7:$A$614,MATCH($C399,'DEQ Pollutant List'!$C$7:$C$614,0)),INDEX('DEQ Pollutant List'!$A$7:$A$614,MATCH($B399,'DEQ Pollutant List'!$B$7:$B$614,0))),"")</f>
        <v/>
      </c>
      <c r="E399" s="76"/>
      <c r="F399" s="77"/>
      <c r="G399" s="78"/>
      <c r="H399" s="79"/>
      <c r="I399" s="80"/>
      <c r="J399" s="77"/>
      <c r="K399" s="81"/>
      <c r="L399" s="79"/>
      <c r="M399" s="77"/>
      <c r="N399" s="81"/>
      <c r="O399" s="79"/>
    </row>
    <row r="400" spans="1:15" x14ac:dyDescent="0.25">
      <c r="A400" s="59"/>
      <c r="B400" s="60"/>
      <c r="C400" s="61" t="str">
        <f>IFERROR(IF(B400="No CAS","",INDEX('DEQ Pollutant List'!$C$7:$C$614,MATCH('3. Pollutant Emissions - EF'!B400,'DEQ Pollutant List'!$B$7:$B$614,0))),"")</f>
        <v/>
      </c>
      <c r="D400" s="68" t="str">
        <f>IFERROR(IF(OR($B400="",$B400="No CAS"),INDEX('DEQ Pollutant List'!$A$7:$A$614,MATCH($C400,'DEQ Pollutant List'!$C$7:$C$614,0)),INDEX('DEQ Pollutant List'!$A$7:$A$614,MATCH($B400,'DEQ Pollutant List'!$B$7:$B$614,0))),"")</f>
        <v/>
      </c>
      <c r="E400" s="76"/>
      <c r="F400" s="77"/>
      <c r="G400" s="78"/>
      <c r="H400" s="79"/>
      <c r="I400" s="80"/>
      <c r="J400" s="77"/>
      <c r="K400" s="81"/>
      <c r="L400" s="79"/>
      <c r="M400" s="77"/>
      <c r="N400" s="81"/>
      <c r="O400" s="79"/>
    </row>
    <row r="401" spans="1:15" x14ac:dyDescent="0.25">
      <c r="A401" s="59"/>
      <c r="B401" s="60"/>
      <c r="C401" s="61" t="str">
        <f>IFERROR(IF(B401="No CAS","",INDEX('DEQ Pollutant List'!$C$7:$C$614,MATCH('3. Pollutant Emissions - EF'!B401,'DEQ Pollutant List'!$B$7:$B$614,0))),"")</f>
        <v/>
      </c>
      <c r="D401" s="68" t="str">
        <f>IFERROR(IF(OR($B401="",$B401="No CAS"),INDEX('DEQ Pollutant List'!$A$7:$A$614,MATCH($C401,'DEQ Pollutant List'!$C$7:$C$614,0)),INDEX('DEQ Pollutant List'!$A$7:$A$614,MATCH($B401,'DEQ Pollutant List'!$B$7:$B$614,0))),"")</f>
        <v/>
      </c>
      <c r="E401" s="76"/>
      <c r="F401" s="77"/>
      <c r="G401" s="78"/>
      <c r="H401" s="79"/>
      <c r="I401" s="80"/>
      <c r="J401" s="77"/>
      <c r="K401" s="81"/>
      <c r="L401" s="79"/>
      <c r="M401" s="77"/>
      <c r="N401" s="81"/>
      <c r="O401" s="79"/>
    </row>
    <row r="402" spans="1:15" x14ac:dyDescent="0.25">
      <c r="A402" s="59"/>
      <c r="B402" s="60"/>
      <c r="C402" s="61" t="str">
        <f>IFERROR(IF(B402="No CAS","",INDEX('DEQ Pollutant List'!$C$7:$C$614,MATCH('3. Pollutant Emissions - EF'!B402,'DEQ Pollutant List'!$B$7:$B$614,0))),"")</f>
        <v/>
      </c>
      <c r="D402" s="68" t="str">
        <f>IFERROR(IF(OR($B402="",$B402="No CAS"),INDEX('DEQ Pollutant List'!$A$7:$A$614,MATCH($C402,'DEQ Pollutant List'!$C$7:$C$614,0)),INDEX('DEQ Pollutant List'!$A$7:$A$614,MATCH($B402,'DEQ Pollutant List'!$B$7:$B$614,0))),"")</f>
        <v/>
      </c>
      <c r="E402" s="76"/>
      <c r="F402" s="77"/>
      <c r="G402" s="78"/>
      <c r="H402" s="79"/>
      <c r="I402" s="80"/>
      <c r="J402" s="77"/>
      <c r="K402" s="81"/>
      <c r="L402" s="79"/>
      <c r="M402" s="77"/>
      <c r="N402" s="81"/>
      <c r="O402" s="79"/>
    </row>
    <row r="403" spans="1:15" x14ac:dyDescent="0.25">
      <c r="A403" s="59"/>
      <c r="B403" s="60"/>
      <c r="C403" s="61" t="str">
        <f>IFERROR(IF(B403="No CAS","",INDEX('DEQ Pollutant List'!$C$7:$C$614,MATCH('3. Pollutant Emissions - EF'!B403,'DEQ Pollutant List'!$B$7:$B$614,0))),"")</f>
        <v/>
      </c>
      <c r="D403" s="68" t="str">
        <f>IFERROR(IF(OR($B403="",$B403="No CAS"),INDEX('DEQ Pollutant List'!$A$7:$A$614,MATCH($C403,'DEQ Pollutant List'!$C$7:$C$614,0)),INDEX('DEQ Pollutant List'!$A$7:$A$614,MATCH($B403,'DEQ Pollutant List'!$B$7:$B$614,0))),"")</f>
        <v/>
      </c>
      <c r="E403" s="76"/>
      <c r="F403" s="77"/>
      <c r="G403" s="78"/>
      <c r="H403" s="79"/>
      <c r="I403" s="80"/>
      <c r="J403" s="77"/>
      <c r="K403" s="81"/>
      <c r="L403" s="79"/>
      <c r="M403" s="77"/>
      <c r="N403" s="81"/>
      <c r="O403" s="79"/>
    </row>
    <row r="404" spans="1:15" x14ac:dyDescent="0.25">
      <c r="A404" s="59"/>
      <c r="B404" s="60"/>
      <c r="C404" s="61" t="str">
        <f>IFERROR(IF(B404="No CAS","",INDEX('DEQ Pollutant List'!$C$7:$C$614,MATCH('3. Pollutant Emissions - EF'!B404,'DEQ Pollutant List'!$B$7:$B$614,0))),"")</f>
        <v/>
      </c>
      <c r="D404" s="68" t="str">
        <f>IFERROR(IF(OR($B404="",$B404="No CAS"),INDEX('DEQ Pollutant List'!$A$7:$A$614,MATCH($C404,'DEQ Pollutant List'!$C$7:$C$614,0)),INDEX('DEQ Pollutant List'!$A$7:$A$614,MATCH($B404,'DEQ Pollutant List'!$B$7:$B$614,0))),"")</f>
        <v/>
      </c>
      <c r="E404" s="76"/>
      <c r="F404" s="77"/>
      <c r="G404" s="78"/>
      <c r="H404" s="79"/>
      <c r="I404" s="80"/>
      <c r="J404" s="77"/>
      <c r="K404" s="81"/>
      <c r="L404" s="79"/>
      <c r="M404" s="77"/>
      <c r="N404" s="81"/>
      <c r="O404" s="79"/>
    </row>
    <row r="405" spans="1:15" x14ac:dyDescent="0.25">
      <c r="A405" s="59"/>
      <c r="B405" s="60"/>
      <c r="C405" s="61" t="str">
        <f>IFERROR(IF(B405="No CAS","",INDEX('DEQ Pollutant List'!$C$7:$C$614,MATCH('3. Pollutant Emissions - EF'!B405,'DEQ Pollutant List'!$B$7:$B$614,0))),"")</f>
        <v/>
      </c>
      <c r="D405" s="68" t="str">
        <f>IFERROR(IF(OR($B405="",$B405="No CAS"),INDEX('DEQ Pollutant List'!$A$7:$A$614,MATCH($C405,'DEQ Pollutant List'!$C$7:$C$614,0)),INDEX('DEQ Pollutant List'!$A$7:$A$614,MATCH($B405,'DEQ Pollutant List'!$B$7:$B$614,0))),"")</f>
        <v/>
      </c>
      <c r="E405" s="76"/>
      <c r="F405" s="77"/>
      <c r="G405" s="78"/>
      <c r="H405" s="79"/>
      <c r="I405" s="80"/>
      <c r="J405" s="77"/>
      <c r="K405" s="81"/>
      <c r="L405" s="79"/>
      <c r="M405" s="77"/>
      <c r="N405" s="81"/>
      <c r="O405" s="79"/>
    </row>
    <row r="406" spans="1:15" x14ac:dyDescent="0.25">
      <c r="A406" s="59"/>
      <c r="B406" s="60"/>
      <c r="C406" s="61" t="str">
        <f>IFERROR(IF(B406="No CAS","",INDEX('DEQ Pollutant List'!$C$7:$C$614,MATCH('3. Pollutant Emissions - EF'!B406,'DEQ Pollutant List'!$B$7:$B$614,0))),"")</f>
        <v/>
      </c>
      <c r="D406" s="68" t="str">
        <f>IFERROR(IF(OR($B406="",$B406="No CAS"),INDEX('DEQ Pollutant List'!$A$7:$A$614,MATCH($C406,'DEQ Pollutant List'!$C$7:$C$614,0)),INDEX('DEQ Pollutant List'!$A$7:$A$614,MATCH($B406,'DEQ Pollutant List'!$B$7:$B$614,0))),"")</f>
        <v/>
      </c>
      <c r="E406" s="76"/>
      <c r="F406" s="77"/>
      <c r="G406" s="78"/>
      <c r="H406" s="79"/>
      <c r="I406" s="80"/>
      <c r="J406" s="77"/>
      <c r="K406" s="81"/>
      <c r="L406" s="79"/>
      <c r="M406" s="77"/>
      <c r="N406" s="81"/>
      <c r="O406" s="79"/>
    </row>
    <row r="407" spans="1:15" x14ac:dyDescent="0.25">
      <c r="A407" s="59"/>
      <c r="B407" s="60"/>
      <c r="C407" s="61" t="str">
        <f>IFERROR(IF(B407="No CAS","",INDEX('DEQ Pollutant List'!$C$7:$C$614,MATCH('3. Pollutant Emissions - EF'!B407,'DEQ Pollutant List'!$B$7:$B$614,0))),"")</f>
        <v/>
      </c>
      <c r="D407" s="68" t="str">
        <f>IFERROR(IF(OR($B407="",$B407="No CAS"),INDEX('DEQ Pollutant List'!$A$7:$A$614,MATCH($C407,'DEQ Pollutant List'!$C$7:$C$614,0)),INDEX('DEQ Pollutant List'!$A$7:$A$614,MATCH($B407,'DEQ Pollutant List'!$B$7:$B$614,0))),"")</f>
        <v/>
      </c>
      <c r="E407" s="76"/>
      <c r="F407" s="77"/>
      <c r="G407" s="78"/>
      <c r="H407" s="79"/>
      <c r="I407" s="80"/>
      <c r="J407" s="77"/>
      <c r="K407" s="81"/>
      <c r="L407" s="79"/>
      <c r="M407" s="77"/>
      <c r="N407" s="81"/>
      <c r="O407" s="79"/>
    </row>
    <row r="408" spans="1:15" x14ac:dyDescent="0.25">
      <c r="A408" s="59"/>
      <c r="B408" s="60"/>
      <c r="C408" s="61" t="str">
        <f>IFERROR(IF(B408="No CAS","",INDEX('DEQ Pollutant List'!$C$7:$C$614,MATCH('3. Pollutant Emissions - EF'!B408,'DEQ Pollutant List'!$B$7:$B$614,0))),"")</f>
        <v/>
      </c>
      <c r="D408" s="68" t="str">
        <f>IFERROR(IF(OR($B408="",$B408="No CAS"),INDEX('DEQ Pollutant List'!$A$7:$A$614,MATCH($C408,'DEQ Pollutant List'!$C$7:$C$614,0)),INDEX('DEQ Pollutant List'!$A$7:$A$614,MATCH($B408,'DEQ Pollutant List'!$B$7:$B$614,0))),"")</f>
        <v/>
      </c>
      <c r="E408" s="76"/>
      <c r="F408" s="77"/>
      <c r="G408" s="78"/>
      <c r="H408" s="79"/>
      <c r="I408" s="80"/>
      <c r="J408" s="77"/>
      <c r="K408" s="81"/>
      <c r="L408" s="79"/>
      <c r="M408" s="77"/>
      <c r="N408" s="81"/>
      <c r="O408" s="79"/>
    </row>
    <row r="409" spans="1:15" x14ac:dyDescent="0.25">
      <c r="A409" s="59"/>
      <c r="B409" s="60"/>
      <c r="C409" s="61" t="str">
        <f>IFERROR(IF(B409="No CAS","",INDEX('DEQ Pollutant List'!$C$7:$C$614,MATCH('3. Pollutant Emissions - EF'!B409,'DEQ Pollutant List'!$B$7:$B$614,0))),"")</f>
        <v/>
      </c>
      <c r="D409" s="68" t="str">
        <f>IFERROR(IF(OR($B409="",$B409="No CAS"),INDEX('DEQ Pollutant List'!$A$7:$A$614,MATCH($C409,'DEQ Pollutant List'!$C$7:$C$614,0)),INDEX('DEQ Pollutant List'!$A$7:$A$614,MATCH($B409,'DEQ Pollutant List'!$B$7:$B$614,0))),"")</f>
        <v/>
      </c>
      <c r="E409" s="76"/>
      <c r="F409" s="77"/>
      <c r="G409" s="78"/>
      <c r="H409" s="79"/>
      <c r="I409" s="80"/>
      <c r="J409" s="77"/>
      <c r="K409" s="81"/>
      <c r="L409" s="79"/>
      <c r="M409" s="77"/>
      <c r="N409" s="81"/>
      <c r="O409" s="79"/>
    </row>
    <row r="410" spans="1:15" x14ac:dyDescent="0.25">
      <c r="A410" s="59"/>
      <c r="B410" s="60"/>
      <c r="C410" s="61" t="str">
        <f>IFERROR(IF(B410="No CAS","",INDEX('DEQ Pollutant List'!$C$7:$C$614,MATCH('3. Pollutant Emissions - EF'!B410,'DEQ Pollutant List'!$B$7:$B$614,0))),"")</f>
        <v/>
      </c>
      <c r="D410" s="68" t="str">
        <f>IFERROR(IF(OR($B410="",$B410="No CAS"),INDEX('DEQ Pollutant List'!$A$7:$A$614,MATCH($C410,'DEQ Pollutant List'!$C$7:$C$614,0)),INDEX('DEQ Pollutant List'!$A$7:$A$614,MATCH($B410,'DEQ Pollutant List'!$B$7:$B$614,0))),"")</f>
        <v/>
      </c>
      <c r="E410" s="76"/>
      <c r="F410" s="77"/>
      <c r="G410" s="78"/>
      <c r="H410" s="79"/>
      <c r="I410" s="80"/>
      <c r="J410" s="77"/>
      <c r="K410" s="81"/>
      <c r="L410" s="79"/>
      <c r="M410" s="77"/>
      <c r="N410" s="81"/>
      <c r="O410" s="79"/>
    </row>
    <row r="411" spans="1:15" x14ac:dyDescent="0.25">
      <c r="A411" s="59"/>
      <c r="B411" s="60"/>
      <c r="C411" s="61" t="str">
        <f>IFERROR(IF(B411="No CAS","",INDEX('DEQ Pollutant List'!$C$7:$C$614,MATCH('3. Pollutant Emissions - EF'!B411,'DEQ Pollutant List'!$B$7:$B$614,0))),"")</f>
        <v/>
      </c>
      <c r="D411" s="68" t="str">
        <f>IFERROR(IF(OR($B411="",$B411="No CAS"),INDEX('DEQ Pollutant List'!$A$7:$A$614,MATCH($C411,'DEQ Pollutant List'!$C$7:$C$614,0)),INDEX('DEQ Pollutant List'!$A$7:$A$614,MATCH($B411,'DEQ Pollutant List'!$B$7:$B$614,0))),"")</f>
        <v/>
      </c>
      <c r="E411" s="76"/>
      <c r="F411" s="77"/>
      <c r="G411" s="78"/>
      <c r="H411" s="79"/>
      <c r="I411" s="80"/>
      <c r="J411" s="77"/>
      <c r="K411" s="81"/>
      <c r="L411" s="79"/>
      <c r="M411" s="77"/>
      <c r="N411" s="81"/>
      <c r="O411" s="79"/>
    </row>
    <row r="412" spans="1:15" x14ac:dyDescent="0.25">
      <c r="A412" s="59"/>
      <c r="B412" s="60"/>
      <c r="C412" s="61" t="str">
        <f>IFERROR(IF(B412="No CAS","",INDEX('DEQ Pollutant List'!$C$7:$C$614,MATCH('3. Pollutant Emissions - EF'!B412,'DEQ Pollutant List'!$B$7:$B$614,0))),"")</f>
        <v/>
      </c>
      <c r="D412" s="68" t="str">
        <f>IFERROR(IF(OR($B412="",$B412="No CAS"),INDEX('DEQ Pollutant List'!$A$7:$A$614,MATCH($C412,'DEQ Pollutant List'!$C$7:$C$614,0)),INDEX('DEQ Pollutant List'!$A$7:$A$614,MATCH($B412,'DEQ Pollutant List'!$B$7:$B$614,0))),"")</f>
        <v/>
      </c>
      <c r="E412" s="76"/>
      <c r="F412" s="77"/>
      <c r="G412" s="78"/>
      <c r="H412" s="79"/>
      <c r="I412" s="80"/>
      <c r="J412" s="77"/>
      <c r="K412" s="81"/>
      <c r="L412" s="79"/>
      <c r="M412" s="77"/>
      <c r="N412" s="81"/>
      <c r="O412" s="79"/>
    </row>
    <row r="413" spans="1:15" x14ac:dyDescent="0.25">
      <c r="A413" s="59"/>
      <c r="B413" s="60"/>
      <c r="C413" s="61" t="str">
        <f>IFERROR(IF(B413="No CAS","",INDEX('DEQ Pollutant List'!$C$7:$C$614,MATCH('3. Pollutant Emissions - EF'!B413,'DEQ Pollutant List'!$B$7:$B$614,0))),"")</f>
        <v/>
      </c>
      <c r="D413" s="68" t="str">
        <f>IFERROR(IF(OR($B413="",$B413="No CAS"),INDEX('DEQ Pollutant List'!$A$7:$A$614,MATCH($C413,'DEQ Pollutant List'!$C$7:$C$614,0)),INDEX('DEQ Pollutant List'!$A$7:$A$614,MATCH($B413,'DEQ Pollutant List'!$B$7:$B$614,0))),"")</f>
        <v/>
      </c>
      <c r="E413" s="76"/>
      <c r="F413" s="77"/>
      <c r="G413" s="78"/>
      <c r="H413" s="79"/>
      <c r="I413" s="80"/>
      <c r="J413" s="77"/>
      <c r="K413" s="81"/>
      <c r="L413" s="79"/>
      <c r="M413" s="77"/>
      <c r="N413" s="81"/>
      <c r="O413" s="79"/>
    </row>
    <row r="414" spans="1:15" x14ac:dyDescent="0.25">
      <c r="A414" s="59"/>
      <c r="B414" s="60"/>
      <c r="C414" s="61" t="str">
        <f>IFERROR(IF(B414="No CAS","",INDEX('DEQ Pollutant List'!$C$7:$C$614,MATCH('3. Pollutant Emissions - EF'!B414,'DEQ Pollutant List'!$B$7:$B$614,0))),"")</f>
        <v/>
      </c>
      <c r="D414" s="68" t="str">
        <f>IFERROR(IF(OR($B414="",$B414="No CAS"),INDEX('DEQ Pollutant List'!$A$7:$A$614,MATCH($C414,'DEQ Pollutant List'!$C$7:$C$614,0)),INDEX('DEQ Pollutant List'!$A$7:$A$614,MATCH($B414,'DEQ Pollutant List'!$B$7:$B$614,0))),"")</f>
        <v/>
      </c>
      <c r="E414" s="76"/>
      <c r="F414" s="77"/>
      <c r="G414" s="78"/>
      <c r="H414" s="79"/>
      <c r="I414" s="80"/>
      <c r="J414" s="77"/>
      <c r="K414" s="81"/>
      <c r="L414" s="79"/>
      <c r="M414" s="77"/>
      <c r="N414" s="81"/>
      <c r="O414" s="79"/>
    </row>
    <row r="415" spans="1:15" x14ac:dyDescent="0.25">
      <c r="A415" s="59"/>
      <c r="B415" s="60"/>
      <c r="C415" s="61" t="str">
        <f>IFERROR(IF(B415="No CAS","",INDEX('DEQ Pollutant List'!$C$7:$C$614,MATCH('3. Pollutant Emissions - EF'!B415,'DEQ Pollutant List'!$B$7:$B$614,0))),"")</f>
        <v/>
      </c>
      <c r="D415" s="68" t="str">
        <f>IFERROR(IF(OR($B415="",$B415="No CAS"),INDEX('DEQ Pollutant List'!$A$7:$A$614,MATCH($C415,'DEQ Pollutant List'!$C$7:$C$614,0)),INDEX('DEQ Pollutant List'!$A$7:$A$614,MATCH($B415,'DEQ Pollutant List'!$B$7:$B$614,0))),"")</f>
        <v/>
      </c>
      <c r="E415" s="76"/>
      <c r="F415" s="77"/>
      <c r="G415" s="78"/>
      <c r="H415" s="79"/>
      <c r="I415" s="80"/>
      <c r="J415" s="77"/>
      <c r="K415" s="81"/>
      <c r="L415" s="79"/>
      <c r="M415" s="77"/>
      <c r="N415" s="81"/>
      <c r="O415" s="79"/>
    </row>
    <row r="416" spans="1:15" x14ac:dyDescent="0.25">
      <c r="A416" s="59"/>
      <c r="B416" s="60"/>
      <c r="C416" s="61" t="str">
        <f>IFERROR(IF(B416="No CAS","",INDEX('DEQ Pollutant List'!$C$7:$C$614,MATCH('3. Pollutant Emissions - EF'!B416,'DEQ Pollutant List'!$B$7:$B$614,0))),"")</f>
        <v/>
      </c>
      <c r="D416" s="68" t="str">
        <f>IFERROR(IF(OR($B416="",$B416="No CAS"),INDEX('DEQ Pollutant List'!$A$7:$A$614,MATCH($C416,'DEQ Pollutant List'!$C$7:$C$614,0)),INDEX('DEQ Pollutant List'!$A$7:$A$614,MATCH($B416,'DEQ Pollutant List'!$B$7:$B$614,0))),"")</f>
        <v/>
      </c>
      <c r="E416" s="76"/>
      <c r="F416" s="77"/>
      <c r="G416" s="78"/>
      <c r="H416" s="79"/>
      <c r="I416" s="80"/>
      <c r="J416" s="77"/>
      <c r="K416" s="81"/>
      <c r="L416" s="79"/>
      <c r="M416" s="77"/>
      <c r="N416" s="81"/>
      <c r="O416" s="79"/>
    </row>
    <row r="417" spans="1:15" x14ac:dyDescent="0.25">
      <c r="A417" s="59"/>
      <c r="B417" s="60"/>
      <c r="C417" s="61" t="str">
        <f>IFERROR(IF(B417="No CAS","",INDEX('DEQ Pollutant List'!$C$7:$C$614,MATCH('3. Pollutant Emissions - EF'!B417,'DEQ Pollutant List'!$B$7:$B$614,0))),"")</f>
        <v/>
      </c>
      <c r="D417" s="68" t="str">
        <f>IFERROR(IF(OR($B417="",$B417="No CAS"),INDEX('DEQ Pollutant List'!$A$7:$A$614,MATCH($C417,'DEQ Pollutant List'!$C$7:$C$614,0)),INDEX('DEQ Pollutant List'!$A$7:$A$614,MATCH($B417,'DEQ Pollutant List'!$B$7:$B$614,0))),"")</f>
        <v/>
      </c>
      <c r="E417" s="76"/>
      <c r="F417" s="77"/>
      <c r="G417" s="78"/>
      <c r="H417" s="79"/>
      <c r="I417" s="80"/>
      <c r="J417" s="77"/>
      <c r="K417" s="81"/>
      <c r="L417" s="79"/>
      <c r="M417" s="77"/>
      <c r="N417" s="81"/>
      <c r="O417" s="79"/>
    </row>
    <row r="418" spans="1:15" x14ac:dyDescent="0.25">
      <c r="A418" s="59"/>
      <c r="B418" s="60"/>
      <c r="C418" s="61" t="str">
        <f>IFERROR(IF(B418="No CAS","",INDEX('DEQ Pollutant List'!$C$7:$C$614,MATCH('3. Pollutant Emissions - EF'!B418,'DEQ Pollutant List'!$B$7:$B$614,0))),"")</f>
        <v/>
      </c>
      <c r="D418" s="68" t="str">
        <f>IFERROR(IF(OR($B418="",$B418="No CAS"),INDEX('DEQ Pollutant List'!$A$7:$A$614,MATCH($C418,'DEQ Pollutant List'!$C$7:$C$614,0)),INDEX('DEQ Pollutant List'!$A$7:$A$614,MATCH($B418,'DEQ Pollutant List'!$B$7:$B$614,0))),"")</f>
        <v/>
      </c>
      <c r="E418" s="76"/>
      <c r="F418" s="77"/>
      <c r="G418" s="78"/>
      <c r="H418" s="79"/>
      <c r="I418" s="80"/>
      <c r="J418" s="77"/>
      <c r="K418" s="81"/>
      <c r="L418" s="79"/>
      <c r="M418" s="77"/>
      <c r="N418" s="81"/>
      <c r="O418" s="79"/>
    </row>
    <row r="419" spans="1:15" x14ac:dyDescent="0.25">
      <c r="A419" s="59"/>
      <c r="B419" s="60"/>
      <c r="C419" s="61" t="str">
        <f>IFERROR(IF(B419="No CAS","",INDEX('DEQ Pollutant List'!$C$7:$C$614,MATCH('3. Pollutant Emissions - EF'!B419,'DEQ Pollutant List'!$B$7:$B$614,0))),"")</f>
        <v/>
      </c>
      <c r="D419" s="68" t="str">
        <f>IFERROR(IF(OR($B419="",$B419="No CAS"),INDEX('DEQ Pollutant List'!$A$7:$A$614,MATCH($C419,'DEQ Pollutant List'!$C$7:$C$614,0)),INDEX('DEQ Pollutant List'!$A$7:$A$614,MATCH($B419,'DEQ Pollutant List'!$B$7:$B$614,0))),"")</f>
        <v/>
      </c>
      <c r="E419" s="76"/>
      <c r="F419" s="77"/>
      <c r="G419" s="78"/>
      <c r="H419" s="79"/>
      <c r="I419" s="80"/>
      <c r="J419" s="77"/>
      <c r="K419" s="81"/>
      <c r="L419" s="79"/>
      <c r="M419" s="77"/>
      <c r="N419" s="81"/>
      <c r="O419" s="79"/>
    </row>
    <row r="420" spans="1:15" x14ac:dyDescent="0.25">
      <c r="A420" s="59"/>
      <c r="B420" s="60"/>
      <c r="C420" s="61" t="str">
        <f>IFERROR(IF(B420="No CAS","",INDEX('DEQ Pollutant List'!$C$7:$C$614,MATCH('3. Pollutant Emissions - EF'!B420,'DEQ Pollutant List'!$B$7:$B$614,0))),"")</f>
        <v/>
      </c>
      <c r="D420" s="68" t="str">
        <f>IFERROR(IF(OR($B420="",$B420="No CAS"),INDEX('DEQ Pollutant List'!$A$7:$A$614,MATCH($C420,'DEQ Pollutant List'!$C$7:$C$614,0)),INDEX('DEQ Pollutant List'!$A$7:$A$614,MATCH($B420,'DEQ Pollutant List'!$B$7:$B$614,0))),"")</f>
        <v/>
      </c>
      <c r="E420" s="76"/>
      <c r="F420" s="77"/>
      <c r="G420" s="78"/>
      <c r="H420" s="79"/>
      <c r="I420" s="80"/>
      <c r="J420" s="77"/>
      <c r="K420" s="81"/>
      <c r="L420" s="79"/>
      <c r="M420" s="77"/>
      <c r="N420" s="81"/>
      <c r="O420" s="79"/>
    </row>
    <row r="421" spans="1:15" x14ac:dyDescent="0.25">
      <c r="A421" s="59"/>
      <c r="B421" s="60"/>
      <c r="C421" s="61" t="str">
        <f>IFERROR(IF(B421="No CAS","",INDEX('DEQ Pollutant List'!$C$7:$C$614,MATCH('3. Pollutant Emissions - EF'!B421,'DEQ Pollutant List'!$B$7:$B$614,0))),"")</f>
        <v/>
      </c>
      <c r="D421" s="68" t="str">
        <f>IFERROR(IF(OR($B421="",$B421="No CAS"),INDEX('DEQ Pollutant List'!$A$7:$A$614,MATCH($C421,'DEQ Pollutant List'!$C$7:$C$614,0)),INDEX('DEQ Pollutant List'!$A$7:$A$614,MATCH($B421,'DEQ Pollutant List'!$B$7:$B$614,0))),"")</f>
        <v/>
      </c>
      <c r="E421" s="76"/>
      <c r="F421" s="77"/>
      <c r="G421" s="78"/>
      <c r="H421" s="79"/>
      <c r="I421" s="80"/>
      <c r="J421" s="77"/>
      <c r="K421" s="81"/>
      <c r="L421" s="79"/>
      <c r="M421" s="77"/>
      <c r="N421" s="81"/>
      <c r="O421" s="79"/>
    </row>
    <row r="422" spans="1:15" x14ac:dyDescent="0.25">
      <c r="A422" s="59"/>
      <c r="B422" s="60"/>
      <c r="C422" s="61" t="str">
        <f>IFERROR(IF(B422="No CAS","",INDEX('DEQ Pollutant List'!$C$7:$C$614,MATCH('3. Pollutant Emissions - EF'!B422,'DEQ Pollutant List'!$B$7:$B$614,0))),"")</f>
        <v/>
      </c>
      <c r="D422" s="68" t="str">
        <f>IFERROR(IF(OR($B422="",$B422="No CAS"),INDEX('DEQ Pollutant List'!$A$7:$A$614,MATCH($C422,'DEQ Pollutant List'!$C$7:$C$614,0)),INDEX('DEQ Pollutant List'!$A$7:$A$614,MATCH($B422,'DEQ Pollutant List'!$B$7:$B$614,0))),"")</f>
        <v/>
      </c>
      <c r="E422" s="76"/>
      <c r="F422" s="77"/>
      <c r="G422" s="78"/>
      <c r="H422" s="79"/>
      <c r="I422" s="80"/>
      <c r="J422" s="77"/>
      <c r="K422" s="81"/>
      <c r="L422" s="79"/>
      <c r="M422" s="77"/>
      <c r="N422" s="81"/>
      <c r="O422" s="79"/>
    </row>
    <row r="423" spans="1:15" x14ac:dyDescent="0.25">
      <c r="A423" s="59"/>
      <c r="B423" s="60"/>
      <c r="C423" s="61" t="str">
        <f>IFERROR(IF(B423="No CAS","",INDEX('DEQ Pollutant List'!$C$7:$C$614,MATCH('3. Pollutant Emissions - EF'!B423,'DEQ Pollutant List'!$B$7:$B$614,0))),"")</f>
        <v/>
      </c>
      <c r="D423" s="68" t="str">
        <f>IFERROR(IF(OR($B423="",$B423="No CAS"),INDEX('DEQ Pollutant List'!$A$7:$A$614,MATCH($C423,'DEQ Pollutant List'!$C$7:$C$614,0)),INDEX('DEQ Pollutant List'!$A$7:$A$614,MATCH($B423,'DEQ Pollutant List'!$B$7:$B$614,0))),"")</f>
        <v/>
      </c>
      <c r="E423" s="76"/>
      <c r="F423" s="77"/>
      <c r="G423" s="78"/>
      <c r="H423" s="79"/>
      <c r="I423" s="80"/>
      <c r="J423" s="77"/>
      <c r="K423" s="81"/>
      <c r="L423" s="79"/>
      <c r="M423" s="77"/>
      <c r="N423" s="81"/>
      <c r="O423" s="79"/>
    </row>
    <row r="424" spans="1:15" x14ac:dyDescent="0.25">
      <c r="A424" s="59"/>
      <c r="B424" s="60"/>
      <c r="C424" s="61" t="str">
        <f>IFERROR(IF(B424="No CAS","",INDEX('DEQ Pollutant List'!$C$7:$C$614,MATCH('3. Pollutant Emissions - EF'!B424,'DEQ Pollutant List'!$B$7:$B$614,0))),"")</f>
        <v/>
      </c>
      <c r="D424" s="68" t="str">
        <f>IFERROR(IF(OR($B424="",$B424="No CAS"),INDEX('DEQ Pollutant List'!$A$7:$A$614,MATCH($C424,'DEQ Pollutant List'!$C$7:$C$614,0)),INDEX('DEQ Pollutant List'!$A$7:$A$614,MATCH($B424,'DEQ Pollutant List'!$B$7:$B$614,0))),"")</f>
        <v/>
      </c>
      <c r="E424" s="76"/>
      <c r="F424" s="77"/>
      <c r="G424" s="78"/>
      <c r="H424" s="79"/>
      <c r="I424" s="80"/>
      <c r="J424" s="77"/>
      <c r="K424" s="81"/>
      <c r="L424" s="79"/>
      <c r="M424" s="77"/>
      <c r="N424" s="81"/>
      <c r="O424" s="79"/>
    </row>
    <row r="425" spans="1:15" x14ac:dyDescent="0.25">
      <c r="A425" s="59"/>
      <c r="B425" s="60"/>
      <c r="C425" s="61" t="str">
        <f>IFERROR(IF(B425="No CAS","",INDEX('DEQ Pollutant List'!$C$7:$C$614,MATCH('3. Pollutant Emissions - EF'!B425,'DEQ Pollutant List'!$B$7:$B$614,0))),"")</f>
        <v/>
      </c>
      <c r="D425" s="68" t="str">
        <f>IFERROR(IF(OR($B425="",$B425="No CAS"),INDEX('DEQ Pollutant List'!$A$7:$A$614,MATCH($C425,'DEQ Pollutant List'!$C$7:$C$614,0)),INDEX('DEQ Pollutant List'!$A$7:$A$614,MATCH($B425,'DEQ Pollutant List'!$B$7:$B$614,0))),"")</f>
        <v/>
      </c>
      <c r="E425" s="76"/>
      <c r="F425" s="77"/>
      <c r="G425" s="78"/>
      <c r="H425" s="79"/>
      <c r="I425" s="80"/>
      <c r="J425" s="77"/>
      <c r="K425" s="81"/>
      <c r="L425" s="79"/>
      <c r="M425" s="77"/>
      <c r="N425" s="81"/>
      <c r="O425" s="79"/>
    </row>
    <row r="426" spans="1:15" x14ac:dyDescent="0.25">
      <c r="A426" s="59"/>
      <c r="B426" s="60"/>
      <c r="C426" s="61" t="str">
        <f>IFERROR(IF(B426="No CAS","",INDEX('DEQ Pollutant List'!$C$7:$C$614,MATCH('3. Pollutant Emissions - EF'!B426,'DEQ Pollutant List'!$B$7:$B$614,0))),"")</f>
        <v/>
      </c>
      <c r="D426" s="68" t="str">
        <f>IFERROR(IF(OR($B426="",$B426="No CAS"),INDEX('DEQ Pollutant List'!$A$7:$A$614,MATCH($C426,'DEQ Pollutant List'!$C$7:$C$614,0)),INDEX('DEQ Pollutant List'!$A$7:$A$614,MATCH($B426,'DEQ Pollutant List'!$B$7:$B$614,0))),"")</f>
        <v/>
      </c>
      <c r="E426" s="76"/>
      <c r="F426" s="77"/>
      <c r="G426" s="78"/>
      <c r="H426" s="79"/>
      <c r="I426" s="80"/>
      <c r="J426" s="77"/>
      <c r="K426" s="81"/>
      <c r="L426" s="79"/>
      <c r="M426" s="77"/>
      <c r="N426" s="81"/>
      <c r="O426" s="79"/>
    </row>
    <row r="427" spans="1:15" x14ac:dyDescent="0.25">
      <c r="A427" s="59"/>
      <c r="B427" s="60"/>
      <c r="C427" s="61" t="str">
        <f>IFERROR(IF(B427="No CAS","",INDEX('DEQ Pollutant List'!$C$7:$C$614,MATCH('3. Pollutant Emissions - EF'!B427,'DEQ Pollutant List'!$B$7:$B$614,0))),"")</f>
        <v/>
      </c>
      <c r="D427" s="68" t="str">
        <f>IFERROR(IF(OR($B427="",$B427="No CAS"),INDEX('DEQ Pollutant List'!$A$7:$A$614,MATCH($C427,'DEQ Pollutant List'!$C$7:$C$614,0)),INDEX('DEQ Pollutant List'!$A$7:$A$614,MATCH($B427,'DEQ Pollutant List'!$B$7:$B$614,0))),"")</f>
        <v/>
      </c>
      <c r="E427" s="76"/>
      <c r="F427" s="77"/>
      <c r="G427" s="78"/>
      <c r="H427" s="79"/>
      <c r="I427" s="80"/>
      <c r="J427" s="77"/>
      <c r="K427" s="81"/>
      <c r="L427" s="79"/>
      <c r="M427" s="77"/>
      <c r="N427" s="81"/>
      <c r="O427" s="79"/>
    </row>
    <row r="428" spans="1:15" x14ac:dyDescent="0.25">
      <c r="A428" s="59"/>
      <c r="B428" s="60"/>
      <c r="C428" s="61" t="str">
        <f>IFERROR(IF(B428="No CAS","",INDEX('DEQ Pollutant List'!$C$7:$C$614,MATCH('3. Pollutant Emissions - EF'!B428,'DEQ Pollutant List'!$B$7:$B$614,0))),"")</f>
        <v/>
      </c>
      <c r="D428" s="68" t="str">
        <f>IFERROR(IF(OR($B428="",$B428="No CAS"),INDEX('DEQ Pollutant List'!$A$7:$A$614,MATCH($C428,'DEQ Pollutant List'!$C$7:$C$614,0)),INDEX('DEQ Pollutant List'!$A$7:$A$614,MATCH($B428,'DEQ Pollutant List'!$B$7:$B$614,0))),"")</f>
        <v/>
      </c>
      <c r="E428" s="76"/>
      <c r="F428" s="77"/>
      <c r="G428" s="78"/>
      <c r="H428" s="79"/>
      <c r="I428" s="80"/>
      <c r="J428" s="77"/>
      <c r="K428" s="81"/>
      <c r="L428" s="79"/>
      <c r="M428" s="77"/>
      <c r="N428" s="81"/>
      <c r="O428" s="79"/>
    </row>
    <row r="429" spans="1:15" x14ac:dyDescent="0.25">
      <c r="A429" s="59"/>
      <c r="B429" s="60"/>
      <c r="C429" s="61" t="str">
        <f>IFERROR(IF(B429="No CAS","",INDEX('DEQ Pollutant List'!$C$7:$C$614,MATCH('3. Pollutant Emissions - EF'!B429,'DEQ Pollutant List'!$B$7:$B$614,0))),"")</f>
        <v/>
      </c>
      <c r="D429" s="68" t="str">
        <f>IFERROR(IF(OR($B429="",$B429="No CAS"),INDEX('DEQ Pollutant List'!$A$7:$A$614,MATCH($C429,'DEQ Pollutant List'!$C$7:$C$614,0)),INDEX('DEQ Pollutant List'!$A$7:$A$614,MATCH($B429,'DEQ Pollutant List'!$B$7:$B$614,0))),"")</f>
        <v/>
      </c>
      <c r="E429" s="76"/>
      <c r="F429" s="77"/>
      <c r="G429" s="78"/>
      <c r="H429" s="79"/>
      <c r="I429" s="80"/>
      <c r="J429" s="77"/>
      <c r="K429" s="81"/>
      <c r="L429" s="79"/>
      <c r="M429" s="77"/>
      <c r="N429" s="81"/>
      <c r="O429" s="79"/>
    </row>
    <row r="430" spans="1:15" x14ac:dyDescent="0.25">
      <c r="A430" s="59"/>
      <c r="B430" s="60"/>
      <c r="C430" s="61" t="str">
        <f>IFERROR(IF(B430="No CAS","",INDEX('DEQ Pollutant List'!$C$7:$C$614,MATCH('3. Pollutant Emissions - EF'!B430,'DEQ Pollutant List'!$B$7:$B$614,0))),"")</f>
        <v/>
      </c>
      <c r="D430" s="68" t="str">
        <f>IFERROR(IF(OR($B430="",$B430="No CAS"),INDEX('DEQ Pollutant List'!$A$7:$A$614,MATCH($C430,'DEQ Pollutant List'!$C$7:$C$614,0)),INDEX('DEQ Pollutant List'!$A$7:$A$614,MATCH($B430,'DEQ Pollutant List'!$B$7:$B$614,0))),"")</f>
        <v/>
      </c>
      <c r="E430" s="76"/>
      <c r="F430" s="77"/>
      <c r="G430" s="78"/>
      <c r="H430" s="79"/>
      <c r="I430" s="80"/>
      <c r="J430" s="77"/>
      <c r="K430" s="81"/>
      <c r="L430" s="79"/>
      <c r="M430" s="77"/>
      <c r="N430" s="81"/>
      <c r="O430" s="79"/>
    </row>
    <row r="431" spans="1:15" x14ac:dyDescent="0.25">
      <c r="A431" s="59"/>
      <c r="B431" s="60"/>
      <c r="C431" s="61" t="str">
        <f>IFERROR(IF(B431="No CAS","",INDEX('DEQ Pollutant List'!$C$7:$C$614,MATCH('3. Pollutant Emissions - EF'!B431,'DEQ Pollutant List'!$B$7:$B$614,0))),"")</f>
        <v/>
      </c>
      <c r="D431" s="68" t="str">
        <f>IFERROR(IF(OR($B431="",$B431="No CAS"),INDEX('DEQ Pollutant List'!$A$7:$A$614,MATCH($C431,'DEQ Pollutant List'!$C$7:$C$614,0)),INDEX('DEQ Pollutant List'!$A$7:$A$614,MATCH($B431,'DEQ Pollutant List'!$B$7:$B$614,0))),"")</f>
        <v/>
      </c>
      <c r="E431" s="76"/>
      <c r="F431" s="77"/>
      <c r="G431" s="78"/>
      <c r="H431" s="79"/>
      <c r="I431" s="80"/>
      <c r="J431" s="77"/>
      <c r="K431" s="81"/>
      <c r="L431" s="79"/>
      <c r="M431" s="77"/>
      <c r="N431" s="81"/>
      <c r="O431" s="79"/>
    </row>
    <row r="432" spans="1:15" x14ac:dyDescent="0.25">
      <c r="A432" s="59"/>
      <c r="B432" s="60"/>
      <c r="C432" s="61" t="str">
        <f>IFERROR(IF(B432="No CAS","",INDEX('DEQ Pollutant List'!$C$7:$C$614,MATCH('3. Pollutant Emissions - EF'!B432,'DEQ Pollutant List'!$B$7:$B$614,0))),"")</f>
        <v/>
      </c>
      <c r="D432" s="68" t="str">
        <f>IFERROR(IF(OR($B432="",$B432="No CAS"),INDEX('DEQ Pollutant List'!$A$7:$A$614,MATCH($C432,'DEQ Pollutant List'!$C$7:$C$614,0)),INDEX('DEQ Pollutant List'!$A$7:$A$614,MATCH($B432,'DEQ Pollutant List'!$B$7:$B$614,0))),"")</f>
        <v/>
      </c>
      <c r="E432" s="76"/>
      <c r="F432" s="77"/>
      <c r="G432" s="78"/>
      <c r="H432" s="79"/>
      <c r="I432" s="80"/>
      <c r="J432" s="77"/>
      <c r="K432" s="81"/>
      <c r="L432" s="79"/>
      <c r="M432" s="77"/>
      <c r="N432" s="81"/>
      <c r="O432" s="79"/>
    </row>
    <row r="433" spans="1:15" x14ac:dyDescent="0.25">
      <c r="A433" s="59"/>
      <c r="B433" s="60"/>
      <c r="C433" s="61" t="str">
        <f>IFERROR(IF(B433="No CAS","",INDEX('DEQ Pollutant List'!$C$7:$C$614,MATCH('3. Pollutant Emissions - EF'!B433,'DEQ Pollutant List'!$B$7:$B$614,0))),"")</f>
        <v/>
      </c>
      <c r="D433" s="68" t="str">
        <f>IFERROR(IF(OR($B433="",$B433="No CAS"),INDEX('DEQ Pollutant List'!$A$7:$A$614,MATCH($C433,'DEQ Pollutant List'!$C$7:$C$614,0)),INDEX('DEQ Pollutant List'!$A$7:$A$614,MATCH($B433,'DEQ Pollutant List'!$B$7:$B$614,0))),"")</f>
        <v/>
      </c>
      <c r="E433" s="76"/>
      <c r="F433" s="77"/>
      <c r="G433" s="78"/>
      <c r="H433" s="79"/>
      <c r="I433" s="80"/>
      <c r="J433" s="77"/>
      <c r="K433" s="81"/>
      <c r="L433" s="79"/>
      <c r="M433" s="77"/>
      <c r="N433" s="81"/>
      <c r="O433" s="79"/>
    </row>
    <row r="434" spans="1:15" x14ac:dyDescent="0.25">
      <c r="A434" s="59"/>
      <c r="B434" s="60"/>
      <c r="C434" s="61" t="str">
        <f>IFERROR(IF(B434="No CAS","",INDEX('DEQ Pollutant List'!$C$7:$C$614,MATCH('3. Pollutant Emissions - EF'!B434,'DEQ Pollutant List'!$B$7:$B$614,0))),"")</f>
        <v/>
      </c>
      <c r="D434" s="68" t="str">
        <f>IFERROR(IF(OR($B434="",$B434="No CAS"),INDEX('DEQ Pollutant List'!$A$7:$A$614,MATCH($C434,'DEQ Pollutant List'!$C$7:$C$614,0)),INDEX('DEQ Pollutant List'!$A$7:$A$614,MATCH($B434,'DEQ Pollutant List'!$B$7:$B$614,0))),"")</f>
        <v/>
      </c>
      <c r="E434" s="76"/>
      <c r="F434" s="77"/>
      <c r="G434" s="78"/>
      <c r="H434" s="79"/>
      <c r="I434" s="80"/>
      <c r="J434" s="77"/>
      <c r="K434" s="81"/>
      <c r="L434" s="79"/>
      <c r="M434" s="77"/>
      <c r="N434" s="81"/>
      <c r="O434" s="79"/>
    </row>
    <row r="435" spans="1:15" x14ac:dyDescent="0.25">
      <c r="A435" s="59"/>
      <c r="B435" s="60"/>
      <c r="C435" s="61" t="str">
        <f>IFERROR(IF(B435="No CAS","",INDEX('DEQ Pollutant List'!$C$7:$C$614,MATCH('3. Pollutant Emissions - EF'!B435,'DEQ Pollutant List'!$B$7:$B$614,0))),"")</f>
        <v/>
      </c>
      <c r="D435" s="68" t="str">
        <f>IFERROR(IF(OR($B435="",$B435="No CAS"),INDEX('DEQ Pollutant List'!$A$7:$A$614,MATCH($C435,'DEQ Pollutant List'!$C$7:$C$614,0)),INDEX('DEQ Pollutant List'!$A$7:$A$614,MATCH($B435,'DEQ Pollutant List'!$B$7:$B$614,0))),"")</f>
        <v/>
      </c>
      <c r="E435" s="76"/>
      <c r="F435" s="77"/>
      <c r="G435" s="78"/>
      <c r="H435" s="79"/>
      <c r="I435" s="80"/>
      <c r="J435" s="77"/>
      <c r="K435" s="81"/>
      <c r="L435" s="79"/>
      <c r="M435" s="77"/>
      <c r="N435" s="81"/>
      <c r="O435" s="79"/>
    </row>
    <row r="436" spans="1:15" x14ac:dyDescent="0.25">
      <c r="A436" s="59"/>
      <c r="B436" s="60"/>
      <c r="C436" s="61" t="str">
        <f>IFERROR(IF(B436="No CAS","",INDEX('DEQ Pollutant List'!$C$7:$C$614,MATCH('3. Pollutant Emissions - EF'!B436,'DEQ Pollutant List'!$B$7:$B$614,0))),"")</f>
        <v/>
      </c>
      <c r="D436" s="68" t="str">
        <f>IFERROR(IF(OR($B436="",$B436="No CAS"),INDEX('DEQ Pollutant List'!$A$7:$A$614,MATCH($C436,'DEQ Pollutant List'!$C$7:$C$614,0)),INDEX('DEQ Pollutant List'!$A$7:$A$614,MATCH($B436,'DEQ Pollutant List'!$B$7:$B$614,0))),"")</f>
        <v/>
      </c>
      <c r="E436" s="76"/>
      <c r="F436" s="77"/>
      <c r="G436" s="78"/>
      <c r="H436" s="79"/>
      <c r="I436" s="80"/>
      <c r="J436" s="77"/>
      <c r="K436" s="81"/>
      <c r="L436" s="79"/>
      <c r="M436" s="77"/>
      <c r="N436" s="81"/>
      <c r="O436" s="79"/>
    </row>
    <row r="437" spans="1:15" x14ac:dyDescent="0.25">
      <c r="A437" s="59"/>
      <c r="B437" s="60"/>
      <c r="C437" s="61" t="str">
        <f>IFERROR(IF(B437="No CAS","",INDEX('DEQ Pollutant List'!$C$7:$C$614,MATCH('3. Pollutant Emissions - EF'!B437,'DEQ Pollutant List'!$B$7:$B$614,0))),"")</f>
        <v/>
      </c>
      <c r="D437" s="68" t="str">
        <f>IFERROR(IF(OR($B437="",$B437="No CAS"),INDEX('DEQ Pollutant List'!$A$7:$A$614,MATCH($C437,'DEQ Pollutant List'!$C$7:$C$614,0)),INDEX('DEQ Pollutant List'!$A$7:$A$614,MATCH($B437,'DEQ Pollutant List'!$B$7:$B$614,0))),"")</f>
        <v/>
      </c>
      <c r="E437" s="76"/>
      <c r="F437" s="77"/>
      <c r="G437" s="78"/>
      <c r="H437" s="79"/>
      <c r="I437" s="80"/>
      <c r="J437" s="77"/>
      <c r="K437" s="81"/>
      <c r="L437" s="79"/>
      <c r="M437" s="77"/>
      <c r="N437" s="81"/>
      <c r="O437" s="79"/>
    </row>
    <row r="438" spans="1:15" x14ac:dyDescent="0.25">
      <c r="A438" s="59"/>
      <c r="B438" s="60"/>
      <c r="C438" s="61" t="str">
        <f>IFERROR(IF(B438="No CAS","",INDEX('DEQ Pollutant List'!$C$7:$C$614,MATCH('3. Pollutant Emissions - EF'!B438,'DEQ Pollutant List'!$B$7:$B$614,0))),"")</f>
        <v/>
      </c>
      <c r="D438" s="68" t="str">
        <f>IFERROR(IF(OR($B438="",$B438="No CAS"),INDEX('DEQ Pollutant List'!$A$7:$A$614,MATCH($C438,'DEQ Pollutant List'!$C$7:$C$614,0)),INDEX('DEQ Pollutant List'!$A$7:$A$614,MATCH($B438,'DEQ Pollutant List'!$B$7:$B$614,0))),"")</f>
        <v/>
      </c>
      <c r="E438" s="76"/>
      <c r="F438" s="77"/>
      <c r="G438" s="78"/>
      <c r="H438" s="79"/>
      <c r="I438" s="80"/>
      <c r="J438" s="77"/>
      <c r="K438" s="81"/>
      <c r="L438" s="79"/>
      <c r="M438" s="77"/>
      <c r="N438" s="81"/>
      <c r="O438" s="79"/>
    </row>
    <row r="439" spans="1:15" x14ac:dyDescent="0.25">
      <c r="A439" s="59"/>
      <c r="B439" s="60"/>
      <c r="C439" s="61" t="str">
        <f>IFERROR(IF(B439="No CAS","",INDEX('DEQ Pollutant List'!$C$7:$C$614,MATCH('3. Pollutant Emissions - EF'!B439,'DEQ Pollutant List'!$B$7:$B$614,0))),"")</f>
        <v/>
      </c>
      <c r="D439" s="68" t="str">
        <f>IFERROR(IF(OR($B439="",$B439="No CAS"),INDEX('DEQ Pollutant List'!$A$7:$A$614,MATCH($C439,'DEQ Pollutant List'!$C$7:$C$614,0)),INDEX('DEQ Pollutant List'!$A$7:$A$614,MATCH($B439,'DEQ Pollutant List'!$B$7:$B$614,0))),"")</f>
        <v/>
      </c>
      <c r="E439" s="76"/>
      <c r="F439" s="77"/>
      <c r="G439" s="78"/>
      <c r="H439" s="79"/>
      <c r="I439" s="80"/>
      <c r="J439" s="77"/>
      <c r="K439" s="81"/>
      <c r="L439" s="79"/>
      <c r="M439" s="77"/>
      <c r="N439" s="81"/>
      <c r="O439" s="79"/>
    </row>
    <row r="440" spans="1:15" x14ac:dyDescent="0.25">
      <c r="A440" s="59"/>
      <c r="B440" s="60"/>
      <c r="C440" s="61" t="str">
        <f>IFERROR(IF(B440="No CAS","",INDEX('DEQ Pollutant List'!$C$7:$C$614,MATCH('3. Pollutant Emissions - EF'!B440,'DEQ Pollutant List'!$B$7:$B$614,0))),"")</f>
        <v/>
      </c>
      <c r="D440" s="68" t="str">
        <f>IFERROR(IF(OR($B440="",$B440="No CAS"),INDEX('DEQ Pollutant List'!$A$7:$A$614,MATCH($C440,'DEQ Pollutant List'!$C$7:$C$614,0)),INDEX('DEQ Pollutant List'!$A$7:$A$614,MATCH($B440,'DEQ Pollutant List'!$B$7:$B$614,0))),"")</f>
        <v/>
      </c>
      <c r="E440" s="76"/>
      <c r="F440" s="77"/>
      <c r="G440" s="78"/>
      <c r="H440" s="79"/>
      <c r="I440" s="80"/>
      <c r="J440" s="77"/>
      <c r="K440" s="81"/>
      <c r="L440" s="79"/>
      <c r="M440" s="77"/>
      <c r="N440" s="81"/>
      <c r="O440" s="79"/>
    </row>
    <row r="441" spans="1:15" x14ac:dyDescent="0.25">
      <c r="A441" s="59"/>
      <c r="B441" s="60"/>
      <c r="C441" s="61" t="str">
        <f>IFERROR(IF(B441="No CAS","",INDEX('DEQ Pollutant List'!$C$7:$C$614,MATCH('3. Pollutant Emissions - EF'!B441,'DEQ Pollutant List'!$B$7:$B$614,0))),"")</f>
        <v/>
      </c>
      <c r="D441" s="68" t="str">
        <f>IFERROR(IF(OR($B441="",$B441="No CAS"),INDEX('DEQ Pollutant List'!$A$7:$A$614,MATCH($C441,'DEQ Pollutant List'!$C$7:$C$614,0)),INDEX('DEQ Pollutant List'!$A$7:$A$614,MATCH($B441,'DEQ Pollutant List'!$B$7:$B$614,0))),"")</f>
        <v/>
      </c>
      <c r="E441" s="76"/>
      <c r="F441" s="77"/>
      <c r="G441" s="78"/>
      <c r="H441" s="79"/>
      <c r="I441" s="80"/>
      <c r="J441" s="77"/>
      <c r="K441" s="81"/>
      <c r="L441" s="79"/>
      <c r="M441" s="77"/>
      <c r="N441" s="81"/>
      <c r="O441" s="79"/>
    </row>
    <row r="442" spans="1:15" x14ac:dyDescent="0.25">
      <c r="A442" s="59"/>
      <c r="B442" s="60"/>
      <c r="C442" s="61" t="str">
        <f>IFERROR(IF(B442="No CAS","",INDEX('DEQ Pollutant List'!$C$7:$C$614,MATCH('3. Pollutant Emissions - EF'!B442,'DEQ Pollutant List'!$B$7:$B$614,0))),"")</f>
        <v/>
      </c>
      <c r="D442" s="68" t="str">
        <f>IFERROR(IF(OR($B442="",$B442="No CAS"),INDEX('DEQ Pollutant List'!$A$7:$A$614,MATCH($C442,'DEQ Pollutant List'!$C$7:$C$614,0)),INDEX('DEQ Pollutant List'!$A$7:$A$614,MATCH($B442,'DEQ Pollutant List'!$B$7:$B$614,0))),"")</f>
        <v/>
      </c>
      <c r="E442" s="76"/>
      <c r="F442" s="77"/>
      <c r="G442" s="78"/>
      <c r="H442" s="79"/>
      <c r="I442" s="80"/>
      <c r="J442" s="77"/>
      <c r="K442" s="81"/>
      <c r="L442" s="79"/>
      <c r="M442" s="77"/>
      <c r="N442" s="81"/>
      <c r="O442" s="79"/>
    </row>
    <row r="443" spans="1:15" x14ac:dyDescent="0.25">
      <c r="A443" s="59"/>
      <c r="B443" s="60"/>
      <c r="C443" s="61" t="str">
        <f>IFERROR(IF(B443="No CAS","",INDEX('DEQ Pollutant List'!$C$7:$C$614,MATCH('3. Pollutant Emissions - EF'!B443,'DEQ Pollutant List'!$B$7:$B$614,0))),"")</f>
        <v/>
      </c>
      <c r="D443" s="68" t="str">
        <f>IFERROR(IF(OR($B443="",$B443="No CAS"),INDEX('DEQ Pollutant List'!$A$7:$A$614,MATCH($C443,'DEQ Pollutant List'!$C$7:$C$614,0)),INDEX('DEQ Pollutant List'!$A$7:$A$614,MATCH($B443,'DEQ Pollutant List'!$B$7:$B$614,0))),"")</f>
        <v/>
      </c>
      <c r="E443" s="76"/>
      <c r="F443" s="77"/>
      <c r="G443" s="78"/>
      <c r="H443" s="79"/>
      <c r="I443" s="80"/>
      <c r="J443" s="77"/>
      <c r="K443" s="81"/>
      <c r="L443" s="79"/>
      <c r="M443" s="77"/>
      <c r="N443" s="81"/>
      <c r="O443" s="79"/>
    </row>
    <row r="444" spans="1:15" x14ac:dyDescent="0.25">
      <c r="A444" s="59"/>
      <c r="B444" s="60"/>
      <c r="C444" s="61" t="str">
        <f>IFERROR(IF(B444="No CAS","",INDEX('DEQ Pollutant List'!$C$7:$C$614,MATCH('3. Pollutant Emissions - EF'!B444,'DEQ Pollutant List'!$B$7:$B$614,0))),"")</f>
        <v/>
      </c>
      <c r="D444" s="68" t="str">
        <f>IFERROR(IF(OR($B444="",$B444="No CAS"),INDEX('DEQ Pollutant List'!$A$7:$A$614,MATCH($C444,'DEQ Pollutant List'!$C$7:$C$614,0)),INDEX('DEQ Pollutant List'!$A$7:$A$614,MATCH($B444,'DEQ Pollutant List'!$B$7:$B$614,0))),"")</f>
        <v/>
      </c>
      <c r="E444" s="76"/>
      <c r="F444" s="77"/>
      <c r="G444" s="78"/>
      <c r="H444" s="79"/>
      <c r="I444" s="80"/>
      <c r="J444" s="77"/>
      <c r="K444" s="81"/>
      <c r="L444" s="79"/>
      <c r="M444" s="77"/>
      <c r="N444" s="81"/>
      <c r="O444" s="79"/>
    </row>
    <row r="445" spans="1:15" x14ac:dyDescent="0.25">
      <c r="A445" s="59"/>
      <c r="B445" s="60"/>
      <c r="C445" s="61" t="str">
        <f>IFERROR(IF(B445="No CAS","",INDEX('DEQ Pollutant List'!$C$7:$C$614,MATCH('3. Pollutant Emissions - EF'!B445,'DEQ Pollutant List'!$B$7:$B$614,0))),"")</f>
        <v/>
      </c>
      <c r="D445" s="68" t="str">
        <f>IFERROR(IF(OR($B445="",$B445="No CAS"),INDEX('DEQ Pollutant List'!$A$7:$A$614,MATCH($C445,'DEQ Pollutant List'!$C$7:$C$614,0)),INDEX('DEQ Pollutant List'!$A$7:$A$614,MATCH($B445,'DEQ Pollutant List'!$B$7:$B$614,0))),"")</f>
        <v/>
      </c>
      <c r="E445" s="76"/>
      <c r="F445" s="77"/>
      <c r="G445" s="78"/>
      <c r="H445" s="79"/>
      <c r="I445" s="80"/>
      <c r="J445" s="77"/>
      <c r="K445" s="81"/>
      <c r="L445" s="79"/>
      <c r="M445" s="77"/>
      <c r="N445" s="81"/>
      <c r="O445" s="79"/>
    </row>
    <row r="446" spans="1:15" x14ac:dyDescent="0.25">
      <c r="A446" s="59"/>
      <c r="B446" s="60"/>
      <c r="C446" s="61" t="str">
        <f>IFERROR(IF(B446="No CAS","",INDEX('DEQ Pollutant List'!$C$7:$C$614,MATCH('3. Pollutant Emissions - EF'!B446,'DEQ Pollutant List'!$B$7:$B$614,0))),"")</f>
        <v/>
      </c>
      <c r="D446" s="68" t="str">
        <f>IFERROR(IF(OR($B446="",$B446="No CAS"),INDEX('DEQ Pollutant List'!$A$7:$A$614,MATCH($C446,'DEQ Pollutant List'!$C$7:$C$614,0)),INDEX('DEQ Pollutant List'!$A$7:$A$614,MATCH($B446,'DEQ Pollutant List'!$B$7:$B$614,0))),"")</f>
        <v/>
      </c>
      <c r="E446" s="76"/>
      <c r="F446" s="77"/>
      <c r="G446" s="78"/>
      <c r="H446" s="79"/>
      <c r="I446" s="80"/>
      <c r="J446" s="77"/>
      <c r="K446" s="81"/>
      <c r="L446" s="79"/>
      <c r="M446" s="77"/>
      <c r="N446" s="81"/>
      <c r="O446" s="79"/>
    </row>
    <row r="447" spans="1:15" x14ac:dyDescent="0.25">
      <c r="A447" s="59"/>
      <c r="B447" s="60"/>
      <c r="C447" s="61" t="str">
        <f>IFERROR(IF(B447="No CAS","",INDEX('DEQ Pollutant List'!$C$7:$C$614,MATCH('3. Pollutant Emissions - EF'!B447,'DEQ Pollutant List'!$B$7:$B$614,0))),"")</f>
        <v/>
      </c>
      <c r="D447" s="68" t="str">
        <f>IFERROR(IF(OR($B447="",$B447="No CAS"),INDEX('DEQ Pollutant List'!$A$7:$A$614,MATCH($C447,'DEQ Pollutant List'!$C$7:$C$614,0)),INDEX('DEQ Pollutant List'!$A$7:$A$614,MATCH($B447,'DEQ Pollutant List'!$B$7:$B$614,0))),"")</f>
        <v/>
      </c>
      <c r="E447" s="76"/>
      <c r="F447" s="77"/>
      <c r="G447" s="78"/>
      <c r="H447" s="79"/>
      <c r="I447" s="80"/>
      <c r="J447" s="77"/>
      <c r="K447" s="81"/>
      <c r="L447" s="79"/>
      <c r="M447" s="77"/>
      <c r="N447" s="81"/>
      <c r="O447" s="79"/>
    </row>
    <row r="448" spans="1:15" x14ac:dyDescent="0.25">
      <c r="A448" s="59"/>
      <c r="B448" s="60"/>
      <c r="C448" s="61" t="str">
        <f>IFERROR(IF(B448="No CAS","",INDEX('DEQ Pollutant List'!$C$7:$C$614,MATCH('3. Pollutant Emissions - EF'!B448,'DEQ Pollutant List'!$B$7:$B$614,0))),"")</f>
        <v/>
      </c>
      <c r="D448" s="68" t="str">
        <f>IFERROR(IF(OR($B448="",$B448="No CAS"),INDEX('DEQ Pollutant List'!$A$7:$A$614,MATCH($C448,'DEQ Pollutant List'!$C$7:$C$614,0)),INDEX('DEQ Pollutant List'!$A$7:$A$614,MATCH($B448,'DEQ Pollutant List'!$B$7:$B$614,0))),"")</f>
        <v/>
      </c>
      <c r="E448" s="76"/>
      <c r="F448" s="77"/>
      <c r="G448" s="78"/>
      <c r="H448" s="79"/>
      <c r="I448" s="80"/>
      <c r="J448" s="77"/>
      <c r="K448" s="81"/>
      <c r="L448" s="79"/>
      <c r="M448" s="77"/>
      <c r="N448" s="81"/>
      <c r="O448" s="79"/>
    </row>
    <row r="449" spans="1:15" x14ac:dyDescent="0.25">
      <c r="A449" s="59"/>
      <c r="B449" s="60"/>
      <c r="C449" s="61" t="str">
        <f>IFERROR(IF(B449="No CAS","",INDEX('DEQ Pollutant List'!$C$7:$C$614,MATCH('3. Pollutant Emissions - EF'!B449,'DEQ Pollutant List'!$B$7:$B$614,0))),"")</f>
        <v/>
      </c>
      <c r="D449" s="68" t="str">
        <f>IFERROR(IF(OR($B449="",$B449="No CAS"),INDEX('DEQ Pollutant List'!$A$7:$A$614,MATCH($C449,'DEQ Pollutant List'!$C$7:$C$614,0)),INDEX('DEQ Pollutant List'!$A$7:$A$614,MATCH($B449,'DEQ Pollutant List'!$B$7:$B$614,0))),"")</f>
        <v/>
      </c>
      <c r="E449" s="76"/>
      <c r="F449" s="77"/>
      <c r="G449" s="78"/>
      <c r="H449" s="79"/>
      <c r="I449" s="80"/>
      <c r="J449" s="77"/>
      <c r="K449" s="81"/>
      <c r="L449" s="79"/>
      <c r="M449" s="77"/>
      <c r="N449" s="81"/>
      <c r="O449" s="79"/>
    </row>
    <row r="450" spans="1:15" x14ac:dyDescent="0.25">
      <c r="A450" s="59"/>
      <c r="B450" s="60"/>
      <c r="C450" s="61" t="str">
        <f>IFERROR(IF(B450="No CAS","",INDEX('DEQ Pollutant List'!$C$7:$C$614,MATCH('3. Pollutant Emissions - EF'!B450,'DEQ Pollutant List'!$B$7:$B$614,0))),"")</f>
        <v/>
      </c>
      <c r="D450" s="68" t="str">
        <f>IFERROR(IF(OR($B450="",$B450="No CAS"),INDEX('DEQ Pollutant List'!$A$7:$A$614,MATCH($C450,'DEQ Pollutant List'!$C$7:$C$614,0)),INDEX('DEQ Pollutant List'!$A$7:$A$614,MATCH($B450,'DEQ Pollutant List'!$B$7:$B$614,0))),"")</f>
        <v/>
      </c>
      <c r="E450" s="76"/>
      <c r="F450" s="77"/>
      <c r="G450" s="78"/>
      <c r="H450" s="79"/>
      <c r="I450" s="80"/>
      <c r="J450" s="77"/>
      <c r="K450" s="81"/>
      <c r="L450" s="79"/>
      <c r="M450" s="77"/>
      <c r="N450" s="81"/>
      <c r="O450" s="79"/>
    </row>
    <row r="451" spans="1:15" x14ac:dyDescent="0.25">
      <c r="A451" s="59"/>
      <c r="B451" s="60"/>
      <c r="C451" s="61" t="str">
        <f>IFERROR(IF(B451="No CAS","",INDEX('DEQ Pollutant List'!$C$7:$C$614,MATCH('3. Pollutant Emissions - EF'!B451,'DEQ Pollutant List'!$B$7:$B$614,0))),"")</f>
        <v/>
      </c>
      <c r="D451" s="68" t="str">
        <f>IFERROR(IF(OR($B451="",$B451="No CAS"),INDEX('DEQ Pollutant List'!$A$7:$A$614,MATCH($C451,'DEQ Pollutant List'!$C$7:$C$614,0)),INDEX('DEQ Pollutant List'!$A$7:$A$614,MATCH($B451,'DEQ Pollutant List'!$B$7:$B$614,0))),"")</f>
        <v/>
      </c>
      <c r="E451" s="76"/>
      <c r="F451" s="77"/>
      <c r="G451" s="78"/>
      <c r="H451" s="79"/>
      <c r="I451" s="80"/>
      <c r="J451" s="77"/>
      <c r="K451" s="81"/>
      <c r="L451" s="79"/>
      <c r="M451" s="77"/>
      <c r="N451" s="81"/>
      <c r="O451" s="79"/>
    </row>
    <row r="452" spans="1:15" x14ac:dyDescent="0.25">
      <c r="A452" s="59"/>
      <c r="B452" s="60"/>
      <c r="C452" s="61" t="str">
        <f>IFERROR(IF(B452="No CAS","",INDEX('DEQ Pollutant List'!$C$7:$C$614,MATCH('3. Pollutant Emissions - EF'!B452,'DEQ Pollutant List'!$B$7:$B$614,0))),"")</f>
        <v/>
      </c>
      <c r="D452" s="68" t="str">
        <f>IFERROR(IF(OR($B452="",$B452="No CAS"),INDEX('DEQ Pollutant List'!$A$7:$A$614,MATCH($C452,'DEQ Pollutant List'!$C$7:$C$614,0)),INDEX('DEQ Pollutant List'!$A$7:$A$614,MATCH($B452,'DEQ Pollutant List'!$B$7:$B$614,0))),"")</f>
        <v/>
      </c>
      <c r="E452" s="76"/>
      <c r="F452" s="77"/>
      <c r="G452" s="78"/>
      <c r="H452" s="79"/>
      <c r="I452" s="80"/>
      <c r="J452" s="77"/>
      <c r="K452" s="81"/>
      <c r="L452" s="79"/>
      <c r="M452" s="77"/>
      <c r="N452" s="81"/>
      <c r="O452" s="79"/>
    </row>
    <row r="453" spans="1:15" x14ac:dyDescent="0.25">
      <c r="A453" s="59"/>
      <c r="B453" s="60"/>
      <c r="C453" s="61" t="str">
        <f>IFERROR(IF(B453="No CAS","",INDEX('DEQ Pollutant List'!$C$7:$C$614,MATCH('3. Pollutant Emissions - EF'!B453,'DEQ Pollutant List'!$B$7:$B$614,0))),"")</f>
        <v/>
      </c>
      <c r="D453" s="68" t="str">
        <f>IFERROR(IF(OR($B453="",$B453="No CAS"),INDEX('DEQ Pollutant List'!$A$7:$A$614,MATCH($C453,'DEQ Pollutant List'!$C$7:$C$614,0)),INDEX('DEQ Pollutant List'!$A$7:$A$614,MATCH($B453,'DEQ Pollutant List'!$B$7:$B$614,0))),"")</f>
        <v/>
      </c>
      <c r="E453" s="76"/>
      <c r="F453" s="77"/>
      <c r="G453" s="78"/>
      <c r="H453" s="79"/>
      <c r="I453" s="80"/>
      <c r="J453" s="77"/>
      <c r="K453" s="81"/>
      <c r="L453" s="79"/>
      <c r="M453" s="77"/>
      <c r="N453" s="81"/>
      <c r="O453" s="79"/>
    </row>
    <row r="454" spans="1:15" x14ac:dyDescent="0.25">
      <c r="A454" s="59"/>
      <c r="B454" s="60"/>
      <c r="C454" s="61" t="str">
        <f>IFERROR(IF(B454="No CAS","",INDEX('DEQ Pollutant List'!$C$7:$C$614,MATCH('3. Pollutant Emissions - EF'!B454,'DEQ Pollutant List'!$B$7:$B$614,0))),"")</f>
        <v/>
      </c>
      <c r="D454" s="68" t="str">
        <f>IFERROR(IF(OR($B454="",$B454="No CAS"),INDEX('DEQ Pollutant List'!$A$7:$A$614,MATCH($C454,'DEQ Pollutant List'!$C$7:$C$614,0)),INDEX('DEQ Pollutant List'!$A$7:$A$614,MATCH($B454,'DEQ Pollutant List'!$B$7:$B$614,0))),"")</f>
        <v/>
      </c>
      <c r="E454" s="76"/>
      <c r="F454" s="77"/>
      <c r="G454" s="78"/>
      <c r="H454" s="79"/>
      <c r="I454" s="80"/>
      <c r="J454" s="77"/>
      <c r="K454" s="81"/>
      <c r="L454" s="79"/>
      <c r="M454" s="77"/>
      <c r="N454" s="81"/>
      <c r="O454" s="79"/>
    </row>
    <row r="455" spans="1:15" x14ac:dyDescent="0.25">
      <c r="A455" s="59"/>
      <c r="B455" s="60"/>
      <c r="C455" s="61" t="str">
        <f>IFERROR(IF(B455="No CAS","",INDEX('DEQ Pollutant List'!$C$7:$C$614,MATCH('3. Pollutant Emissions - EF'!B455,'DEQ Pollutant List'!$B$7:$B$614,0))),"")</f>
        <v/>
      </c>
      <c r="D455" s="68" t="str">
        <f>IFERROR(IF(OR($B455="",$B455="No CAS"),INDEX('DEQ Pollutant List'!$A$7:$A$614,MATCH($C455,'DEQ Pollutant List'!$C$7:$C$614,0)),INDEX('DEQ Pollutant List'!$A$7:$A$614,MATCH($B455,'DEQ Pollutant List'!$B$7:$B$614,0))),"")</f>
        <v/>
      </c>
      <c r="E455" s="76"/>
      <c r="F455" s="77"/>
      <c r="G455" s="78"/>
      <c r="H455" s="79"/>
      <c r="I455" s="80"/>
      <c r="J455" s="77"/>
      <c r="K455" s="81"/>
      <c r="L455" s="79"/>
      <c r="M455" s="77"/>
      <c r="N455" s="81"/>
      <c r="O455" s="79"/>
    </row>
    <row r="456" spans="1:15" x14ac:dyDescent="0.25">
      <c r="A456" s="59"/>
      <c r="B456" s="60"/>
      <c r="C456" s="61" t="str">
        <f>IFERROR(IF(B456="No CAS","",INDEX('DEQ Pollutant List'!$C$7:$C$614,MATCH('3. Pollutant Emissions - EF'!B456,'DEQ Pollutant List'!$B$7:$B$614,0))),"")</f>
        <v/>
      </c>
      <c r="D456" s="68" t="str">
        <f>IFERROR(IF(OR($B456="",$B456="No CAS"),INDEX('DEQ Pollutant List'!$A$7:$A$614,MATCH($C456,'DEQ Pollutant List'!$C$7:$C$614,0)),INDEX('DEQ Pollutant List'!$A$7:$A$614,MATCH($B456,'DEQ Pollutant List'!$B$7:$B$614,0))),"")</f>
        <v/>
      </c>
      <c r="E456" s="76"/>
      <c r="F456" s="77"/>
      <c r="G456" s="78"/>
      <c r="H456" s="79"/>
      <c r="I456" s="80"/>
      <c r="J456" s="77"/>
      <c r="K456" s="81"/>
      <c r="L456" s="79"/>
      <c r="M456" s="77"/>
      <c r="N456" s="81"/>
      <c r="O456" s="79"/>
    </row>
    <row r="457" spans="1:15" x14ac:dyDescent="0.25">
      <c r="A457" s="59"/>
      <c r="B457" s="60"/>
      <c r="C457" s="61" t="str">
        <f>IFERROR(IF(B457="No CAS","",INDEX('DEQ Pollutant List'!$C$7:$C$614,MATCH('3. Pollutant Emissions - EF'!B457,'DEQ Pollutant List'!$B$7:$B$614,0))),"")</f>
        <v/>
      </c>
      <c r="D457" s="68" t="str">
        <f>IFERROR(IF(OR($B457="",$B457="No CAS"),INDEX('DEQ Pollutant List'!$A$7:$A$614,MATCH($C457,'DEQ Pollutant List'!$C$7:$C$614,0)),INDEX('DEQ Pollutant List'!$A$7:$A$614,MATCH($B457,'DEQ Pollutant List'!$B$7:$B$614,0))),"")</f>
        <v/>
      </c>
      <c r="E457" s="76"/>
      <c r="F457" s="77"/>
      <c r="G457" s="78"/>
      <c r="H457" s="79"/>
      <c r="I457" s="80"/>
      <c r="J457" s="77"/>
      <c r="K457" s="81"/>
      <c r="L457" s="79"/>
      <c r="M457" s="77"/>
      <c r="N457" s="81"/>
      <c r="O457" s="79"/>
    </row>
    <row r="458" spans="1:15" x14ac:dyDescent="0.25">
      <c r="A458" s="59"/>
      <c r="B458" s="60"/>
      <c r="C458" s="61" t="str">
        <f>IFERROR(IF(B458="No CAS","",INDEX('DEQ Pollutant List'!$C$7:$C$614,MATCH('3. Pollutant Emissions - EF'!B458,'DEQ Pollutant List'!$B$7:$B$614,0))),"")</f>
        <v/>
      </c>
      <c r="D458" s="68" t="str">
        <f>IFERROR(IF(OR($B458="",$B458="No CAS"),INDEX('DEQ Pollutant List'!$A$7:$A$614,MATCH($C458,'DEQ Pollutant List'!$C$7:$C$614,0)),INDEX('DEQ Pollutant List'!$A$7:$A$614,MATCH($B458,'DEQ Pollutant List'!$B$7:$B$614,0))),"")</f>
        <v/>
      </c>
      <c r="E458" s="76"/>
      <c r="F458" s="77"/>
      <c r="G458" s="78"/>
      <c r="H458" s="79"/>
      <c r="I458" s="80"/>
      <c r="J458" s="77"/>
      <c r="K458" s="81"/>
      <c r="L458" s="79"/>
      <c r="M458" s="77"/>
      <c r="N458" s="81"/>
      <c r="O458" s="79"/>
    </row>
    <row r="459" spans="1:15" x14ac:dyDescent="0.25">
      <c r="A459" s="59"/>
      <c r="B459" s="60"/>
      <c r="C459" s="61" t="str">
        <f>IFERROR(IF(B459="No CAS","",INDEX('DEQ Pollutant List'!$C$7:$C$614,MATCH('3. Pollutant Emissions - EF'!B459,'DEQ Pollutant List'!$B$7:$B$614,0))),"")</f>
        <v/>
      </c>
      <c r="D459" s="68" t="str">
        <f>IFERROR(IF(OR($B459="",$B459="No CAS"),INDEX('DEQ Pollutant List'!$A$7:$A$614,MATCH($C459,'DEQ Pollutant List'!$C$7:$C$614,0)),INDEX('DEQ Pollutant List'!$A$7:$A$614,MATCH($B459,'DEQ Pollutant List'!$B$7:$B$614,0))),"")</f>
        <v/>
      </c>
      <c r="E459" s="76"/>
      <c r="F459" s="77"/>
      <c r="G459" s="78"/>
      <c r="H459" s="79"/>
      <c r="I459" s="80"/>
      <c r="J459" s="77"/>
      <c r="K459" s="81"/>
      <c r="L459" s="79"/>
      <c r="M459" s="77"/>
      <c r="N459" s="81"/>
      <c r="O459" s="79"/>
    </row>
    <row r="460" spans="1:15" x14ac:dyDescent="0.25">
      <c r="A460" s="59"/>
      <c r="B460" s="60"/>
      <c r="C460" s="61" t="str">
        <f>IFERROR(IF(B460="No CAS","",INDEX('DEQ Pollutant List'!$C$7:$C$614,MATCH('3. Pollutant Emissions - EF'!B460,'DEQ Pollutant List'!$B$7:$B$614,0))),"")</f>
        <v/>
      </c>
      <c r="D460" s="68" t="str">
        <f>IFERROR(IF(OR($B460="",$B460="No CAS"),INDEX('DEQ Pollutant List'!$A$7:$A$614,MATCH($C460,'DEQ Pollutant List'!$C$7:$C$614,0)),INDEX('DEQ Pollutant List'!$A$7:$A$614,MATCH($B460,'DEQ Pollutant List'!$B$7:$B$614,0))),"")</f>
        <v/>
      </c>
      <c r="E460" s="76"/>
      <c r="F460" s="77"/>
      <c r="G460" s="78"/>
      <c r="H460" s="79"/>
      <c r="I460" s="80"/>
      <c r="J460" s="77"/>
      <c r="K460" s="81"/>
      <c r="L460" s="79"/>
      <c r="M460" s="77"/>
      <c r="N460" s="81"/>
      <c r="O460" s="79"/>
    </row>
    <row r="461" spans="1:15" x14ac:dyDescent="0.25">
      <c r="A461" s="59"/>
      <c r="B461" s="60"/>
      <c r="C461" s="61" t="str">
        <f>IFERROR(IF(B461="No CAS","",INDEX('DEQ Pollutant List'!$C$7:$C$614,MATCH('3. Pollutant Emissions - EF'!B461,'DEQ Pollutant List'!$B$7:$B$614,0))),"")</f>
        <v/>
      </c>
      <c r="D461" s="68" t="str">
        <f>IFERROR(IF(OR($B461="",$B461="No CAS"),INDEX('DEQ Pollutant List'!$A$7:$A$614,MATCH($C461,'DEQ Pollutant List'!$C$7:$C$614,0)),INDEX('DEQ Pollutant List'!$A$7:$A$614,MATCH($B461,'DEQ Pollutant List'!$B$7:$B$614,0))),"")</f>
        <v/>
      </c>
      <c r="E461" s="76"/>
      <c r="F461" s="77"/>
      <c r="G461" s="78"/>
      <c r="H461" s="79"/>
      <c r="I461" s="80"/>
      <c r="J461" s="77"/>
      <c r="K461" s="81"/>
      <c r="L461" s="79"/>
      <c r="M461" s="77"/>
      <c r="N461" s="81"/>
      <c r="O461" s="79"/>
    </row>
    <row r="462" spans="1:15" x14ac:dyDescent="0.25">
      <c r="A462" s="59"/>
      <c r="B462" s="60"/>
      <c r="C462" s="61" t="str">
        <f>IFERROR(IF(B462="No CAS","",INDEX('DEQ Pollutant List'!$C$7:$C$614,MATCH('3. Pollutant Emissions - EF'!B462,'DEQ Pollutant List'!$B$7:$B$614,0))),"")</f>
        <v/>
      </c>
      <c r="D462" s="68" t="str">
        <f>IFERROR(IF(OR($B462="",$B462="No CAS"),INDEX('DEQ Pollutant List'!$A$7:$A$614,MATCH($C462,'DEQ Pollutant List'!$C$7:$C$614,0)),INDEX('DEQ Pollutant List'!$A$7:$A$614,MATCH($B462,'DEQ Pollutant List'!$B$7:$B$614,0))),"")</f>
        <v/>
      </c>
      <c r="E462" s="76"/>
      <c r="F462" s="77"/>
      <c r="G462" s="78"/>
      <c r="H462" s="79"/>
      <c r="I462" s="80"/>
      <c r="J462" s="77"/>
      <c r="K462" s="81"/>
      <c r="L462" s="79"/>
      <c r="M462" s="77"/>
      <c r="N462" s="81"/>
      <c r="O462" s="79"/>
    </row>
    <row r="463" spans="1:15" x14ac:dyDescent="0.25">
      <c r="A463" s="59"/>
      <c r="B463" s="60"/>
      <c r="C463" s="61" t="str">
        <f>IFERROR(IF(B463="No CAS","",INDEX('DEQ Pollutant List'!$C$7:$C$614,MATCH('3. Pollutant Emissions - EF'!B463,'DEQ Pollutant List'!$B$7:$B$614,0))),"")</f>
        <v/>
      </c>
      <c r="D463" s="68" t="str">
        <f>IFERROR(IF(OR($B463="",$B463="No CAS"),INDEX('DEQ Pollutant List'!$A$7:$A$614,MATCH($C463,'DEQ Pollutant List'!$C$7:$C$614,0)),INDEX('DEQ Pollutant List'!$A$7:$A$614,MATCH($B463,'DEQ Pollutant List'!$B$7:$B$614,0))),"")</f>
        <v/>
      </c>
      <c r="E463" s="76"/>
      <c r="F463" s="77"/>
      <c r="G463" s="78"/>
      <c r="H463" s="79"/>
      <c r="I463" s="80"/>
      <c r="J463" s="77"/>
      <c r="K463" s="81"/>
      <c r="L463" s="79"/>
      <c r="M463" s="77"/>
      <c r="N463" s="81"/>
      <c r="O463" s="79"/>
    </row>
    <row r="464" spans="1:15" x14ac:dyDescent="0.25">
      <c r="A464" s="59"/>
      <c r="B464" s="60"/>
      <c r="C464" s="61" t="str">
        <f>IFERROR(IF(B464="No CAS","",INDEX('DEQ Pollutant List'!$C$7:$C$614,MATCH('3. Pollutant Emissions - EF'!B464,'DEQ Pollutant List'!$B$7:$B$614,0))),"")</f>
        <v/>
      </c>
      <c r="D464" s="68" t="str">
        <f>IFERROR(IF(OR($B464="",$B464="No CAS"),INDEX('DEQ Pollutant List'!$A$7:$A$614,MATCH($C464,'DEQ Pollutant List'!$C$7:$C$614,0)),INDEX('DEQ Pollutant List'!$A$7:$A$614,MATCH($B464,'DEQ Pollutant List'!$B$7:$B$614,0))),"")</f>
        <v/>
      </c>
      <c r="E464" s="76"/>
      <c r="F464" s="77"/>
      <c r="G464" s="78"/>
      <c r="H464" s="79"/>
      <c r="I464" s="80"/>
      <c r="J464" s="77"/>
      <c r="K464" s="81"/>
      <c r="L464" s="79"/>
      <c r="M464" s="77"/>
      <c r="N464" s="81"/>
      <c r="O464" s="79"/>
    </row>
    <row r="465" spans="1:15" x14ac:dyDescent="0.25">
      <c r="A465" s="59"/>
      <c r="B465" s="60"/>
      <c r="C465" s="61" t="str">
        <f>IFERROR(IF(B465="No CAS","",INDEX('DEQ Pollutant List'!$C$7:$C$614,MATCH('3. Pollutant Emissions - EF'!B465,'DEQ Pollutant List'!$B$7:$B$614,0))),"")</f>
        <v/>
      </c>
      <c r="D465" s="68" t="str">
        <f>IFERROR(IF(OR($B465="",$B465="No CAS"),INDEX('DEQ Pollutant List'!$A$7:$A$614,MATCH($C465,'DEQ Pollutant List'!$C$7:$C$614,0)),INDEX('DEQ Pollutant List'!$A$7:$A$614,MATCH($B465,'DEQ Pollutant List'!$B$7:$B$614,0))),"")</f>
        <v/>
      </c>
      <c r="E465" s="76"/>
      <c r="F465" s="77"/>
      <c r="G465" s="78"/>
      <c r="H465" s="79"/>
      <c r="I465" s="80"/>
      <c r="J465" s="77"/>
      <c r="K465" s="81"/>
      <c r="L465" s="79"/>
      <c r="M465" s="77"/>
      <c r="N465" s="81"/>
      <c r="O465" s="79"/>
    </row>
    <row r="466" spans="1:15" x14ac:dyDescent="0.25">
      <c r="A466" s="59"/>
      <c r="B466" s="60"/>
      <c r="C466" s="61" t="str">
        <f>IFERROR(IF(B466="No CAS","",INDEX('DEQ Pollutant List'!$C$7:$C$614,MATCH('3. Pollutant Emissions - EF'!B466,'DEQ Pollutant List'!$B$7:$B$614,0))),"")</f>
        <v/>
      </c>
      <c r="D466" s="68" t="str">
        <f>IFERROR(IF(OR($B466="",$B466="No CAS"),INDEX('DEQ Pollutant List'!$A$7:$A$614,MATCH($C466,'DEQ Pollutant List'!$C$7:$C$614,0)),INDEX('DEQ Pollutant List'!$A$7:$A$614,MATCH($B466,'DEQ Pollutant List'!$B$7:$B$614,0))),"")</f>
        <v/>
      </c>
      <c r="E466" s="76"/>
      <c r="F466" s="77"/>
      <c r="G466" s="78"/>
      <c r="H466" s="79"/>
      <c r="I466" s="80"/>
      <c r="J466" s="77"/>
      <c r="K466" s="81"/>
      <c r="L466" s="79"/>
      <c r="M466" s="77"/>
      <c r="N466" s="81"/>
      <c r="O466" s="79"/>
    </row>
    <row r="467" spans="1:15" x14ac:dyDescent="0.25">
      <c r="A467" s="59"/>
      <c r="B467" s="60"/>
      <c r="C467" s="61" t="str">
        <f>IFERROR(IF(B467="No CAS","",INDEX('DEQ Pollutant List'!$C$7:$C$614,MATCH('3. Pollutant Emissions - EF'!B467,'DEQ Pollutant List'!$B$7:$B$614,0))),"")</f>
        <v/>
      </c>
      <c r="D467" s="68" t="str">
        <f>IFERROR(IF(OR($B467="",$B467="No CAS"),INDEX('DEQ Pollutant List'!$A$7:$A$614,MATCH($C467,'DEQ Pollutant List'!$C$7:$C$614,0)),INDEX('DEQ Pollutant List'!$A$7:$A$614,MATCH($B467,'DEQ Pollutant List'!$B$7:$B$614,0))),"")</f>
        <v/>
      </c>
      <c r="E467" s="76"/>
      <c r="F467" s="77"/>
      <c r="G467" s="78"/>
      <c r="H467" s="79"/>
      <c r="I467" s="80"/>
      <c r="J467" s="77"/>
      <c r="K467" s="81"/>
      <c r="L467" s="79"/>
      <c r="M467" s="77"/>
      <c r="N467" s="81"/>
      <c r="O467" s="79"/>
    </row>
    <row r="468" spans="1:15" x14ac:dyDescent="0.25">
      <c r="A468" s="59"/>
      <c r="B468" s="60"/>
      <c r="C468" s="61" t="str">
        <f>IFERROR(IF(B468="No CAS","",INDEX('DEQ Pollutant List'!$C$7:$C$614,MATCH('3. Pollutant Emissions - EF'!B468,'DEQ Pollutant List'!$B$7:$B$614,0))),"")</f>
        <v/>
      </c>
      <c r="D468" s="68" t="str">
        <f>IFERROR(IF(OR($B468="",$B468="No CAS"),INDEX('DEQ Pollutant List'!$A$7:$A$614,MATCH($C468,'DEQ Pollutant List'!$C$7:$C$614,0)),INDEX('DEQ Pollutant List'!$A$7:$A$614,MATCH($B468,'DEQ Pollutant List'!$B$7:$B$614,0))),"")</f>
        <v/>
      </c>
      <c r="E468" s="76"/>
      <c r="F468" s="77"/>
      <c r="G468" s="78"/>
      <c r="H468" s="79"/>
      <c r="I468" s="80"/>
      <c r="J468" s="77"/>
      <c r="K468" s="81"/>
      <c r="L468" s="79"/>
      <c r="M468" s="77"/>
      <c r="N468" s="81"/>
      <c r="O468" s="79"/>
    </row>
    <row r="469" spans="1:15" x14ac:dyDescent="0.25">
      <c r="A469" s="59"/>
      <c r="B469" s="60"/>
      <c r="C469" s="61" t="str">
        <f>IFERROR(IF(B469="No CAS","",INDEX('DEQ Pollutant List'!$C$7:$C$614,MATCH('3. Pollutant Emissions - EF'!B469,'DEQ Pollutant List'!$B$7:$B$614,0))),"")</f>
        <v/>
      </c>
      <c r="D469" s="68" t="str">
        <f>IFERROR(IF(OR($B469="",$B469="No CAS"),INDEX('DEQ Pollutant List'!$A$7:$A$614,MATCH($C469,'DEQ Pollutant List'!$C$7:$C$614,0)),INDEX('DEQ Pollutant List'!$A$7:$A$614,MATCH($B469,'DEQ Pollutant List'!$B$7:$B$614,0))),"")</f>
        <v/>
      </c>
      <c r="E469" s="76"/>
      <c r="F469" s="77"/>
      <c r="G469" s="78"/>
      <c r="H469" s="79"/>
      <c r="I469" s="80"/>
      <c r="J469" s="77"/>
      <c r="K469" s="81"/>
      <c r="L469" s="79"/>
      <c r="M469" s="77"/>
      <c r="N469" s="81"/>
      <c r="O469" s="79"/>
    </row>
    <row r="470" spans="1:15" x14ac:dyDescent="0.25">
      <c r="A470" s="59"/>
      <c r="B470" s="60"/>
      <c r="C470" s="61" t="str">
        <f>IFERROR(IF(B470="No CAS","",INDEX('DEQ Pollutant List'!$C$7:$C$614,MATCH('3. Pollutant Emissions - EF'!B470,'DEQ Pollutant List'!$B$7:$B$614,0))),"")</f>
        <v/>
      </c>
      <c r="D470" s="68" t="str">
        <f>IFERROR(IF(OR($B470="",$B470="No CAS"),INDEX('DEQ Pollutant List'!$A$7:$A$614,MATCH($C470,'DEQ Pollutant List'!$C$7:$C$614,0)),INDEX('DEQ Pollutant List'!$A$7:$A$614,MATCH($B470,'DEQ Pollutant List'!$B$7:$B$614,0))),"")</f>
        <v/>
      </c>
      <c r="E470" s="76"/>
      <c r="F470" s="77"/>
      <c r="G470" s="78"/>
      <c r="H470" s="79"/>
      <c r="I470" s="80"/>
      <c r="J470" s="77"/>
      <c r="K470" s="81"/>
      <c r="L470" s="79"/>
      <c r="M470" s="77"/>
      <c r="N470" s="81"/>
      <c r="O470" s="79"/>
    </row>
    <row r="471" spans="1:15" x14ac:dyDescent="0.25">
      <c r="A471" s="59"/>
      <c r="B471" s="60"/>
      <c r="C471" s="61" t="str">
        <f>IFERROR(IF(B471="No CAS","",INDEX('DEQ Pollutant List'!$C$7:$C$614,MATCH('3. Pollutant Emissions - EF'!B471,'DEQ Pollutant List'!$B$7:$B$614,0))),"")</f>
        <v/>
      </c>
      <c r="D471" s="68" t="str">
        <f>IFERROR(IF(OR($B471="",$B471="No CAS"),INDEX('DEQ Pollutant List'!$A$7:$A$614,MATCH($C471,'DEQ Pollutant List'!$C$7:$C$614,0)),INDEX('DEQ Pollutant List'!$A$7:$A$614,MATCH($B471,'DEQ Pollutant List'!$B$7:$B$614,0))),"")</f>
        <v/>
      </c>
      <c r="E471" s="76"/>
      <c r="F471" s="77"/>
      <c r="G471" s="78"/>
      <c r="H471" s="79"/>
      <c r="I471" s="80"/>
      <c r="J471" s="77"/>
      <c r="K471" s="81"/>
      <c r="L471" s="79"/>
      <c r="M471" s="77"/>
      <c r="N471" s="81"/>
      <c r="O471" s="79"/>
    </row>
    <row r="472" spans="1:15" x14ac:dyDescent="0.25">
      <c r="A472" s="59"/>
      <c r="B472" s="60"/>
      <c r="C472" s="61" t="str">
        <f>IFERROR(IF(B472="No CAS","",INDEX('DEQ Pollutant List'!$C$7:$C$614,MATCH('3. Pollutant Emissions - EF'!B472,'DEQ Pollutant List'!$B$7:$B$614,0))),"")</f>
        <v/>
      </c>
      <c r="D472" s="68" t="str">
        <f>IFERROR(IF(OR($B472="",$B472="No CAS"),INDEX('DEQ Pollutant List'!$A$7:$A$614,MATCH($C472,'DEQ Pollutant List'!$C$7:$C$614,0)),INDEX('DEQ Pollutant List'!$A$7:$A$614,MATCH($B472,'DEQ Pollutant List'!$B$7:$B$614,0))),"")</f>
        <v/>
      </c>
      <c r="E472" s="76"/>
      <c r="F472" s="77"/>
      <c r="G472" s="78"/>
      <c r="H472" s="79"/>
      <c r="I472" s="80"/>
      <c r="J472" s="77"/>
      <c r="K472" s="81"/>
      <c r="L472" s="79"/>
      <c r="M472" s="77"/>
      <c r="N472" s="81"/>
      <c r="O472" s="79"/>
    </row>
    <row r="473" spans="1:15" x14ac:dyDescent="0.25">
      <c r="A473" s="59"/>
      <c r="B473" s="60"/>
      <c r="C473" s="61" t="str">
        <f>IFERROR(IF(B473="No CAS","",INDEX('DEQ Pollutant List'!$C$7:$C$614,MATCH('3. Pollutant Emissions - EF'!B473,'DEQ Pollutant List'!$B$7:$B$614,0))),"")</f>
        <v/>
      </c>
      <c r="D473" s="68" t="str">
        <f>IFERROR(IF(OR($B473="",$B473="No CAS"),INDEX('DEQ Pollutant List'!$A$7:$A$614,MATCH($C473,'DEQ Pollutant List'!$C$7:$C$614,0)),INDEX('DEQ Pollutant List'!$A$7:$A$614,MATCH($B473,'DEQ Pollutant List'!$B$7:$B$614,0))),"")</f>
        <v/>
      </c>
      <c r="E473" s="76"/>
      <c r="F473" s="77"/>
      <c r="G473" s="78"/>
      <c r="H473" s="79"/>
      <c r="I473" s="80"/>
      <c r="J473" s="77"/>
      <c r="K473" s="81"/>
      <c r="L473" s="79"/>
      <c r="M473" s="77"/>
      <c r="N473" s="81"/>
      <c r="O473" s="79"/>
    </row>
    <row r="474" spans="1:15" x14ac:dyDescent="0.25">
      <c r="A474" s="59"/>
      <c r="B474" s="60"/>
      <c r="C474" s="61" t="str">
        <f>IFERROR(IF(B474="No CAS","",INDEX('DEQ Pollutant List'!$C$7:$C$614,MATCH('3. Pollutant Emissions - EF'!B474,'DEQ Pollutant List'!$B$7:$B$614,0))),"")</f>
        <v/>
      </c>
      <c r="D474" s="68" t="str">
        <f>IFERROR(IF(OR($B474="",$B474="No CAS"),INDEX('DEQ Pollutant List'!$A$7:$A$614,MATCH($C474,'DEQ Pollutant List'!$C$7:$C$614,0)),INDEX('DEQ Pollutant List'!$A$7:$A$614,MATCH($B474,'DEQ Pollutant List'!$B$7:$B$614,0))),"")</f>
        <v/>
      </c>
      <c r="E474" s="76"/>
      <c r="F474" s="77"/>
      <c r="G474" s="78"/>
      <c r="H474" s="79"/>
      <c r="I474" s="80"/>
      <c r="J474" s="77"/>
      <c r="K474" s="81"/>
      <c r="L474" s="79"/>
      <c r="M474" s="77"/>
      <c r="N474" s="81"/>
      <c r="O474" s="79"/>
    </row>
    <row r="475" spans="1:15" x14ac:dyDescent="0.25">
      <c r="A475" s="59"/>
      <c r="B475" s="60"/>
      <c r="C475" s="61" t="str">
        <f>IFERROR(IF(B475="No CAS","",INDEX('DEQ Pollutant List'!$C$7:$C$614,MATCH('3. Pollutant Emissions - EF'!B475,'DEQ Pollutant List'!$B$7:$B$614,0))),"")</f>
        <v/>
      </c>
      <c r="D475" s="68" t="str">
        <f>IFERROR(IF(OR($B475="",$B475="No CAS"),INDEX('DEQ Pollutant List'!$A$7:$A$614,MATCH($C475,'DEQ Pollutant List'!$C$7:$C$614,0)),INDEX('DEQ Pollutant List'!$A$7:$A$614,MATCH($B475,'DEQ Pollutant List'!$B$7:$B$614,0))),"")</f>
        <v/>
      </c>
      <c r="E475" s="76"/>
      <c r="F475" s="77"/>
      <c r="G475" s="78"/>
      <c r="H475" s="79"/>
      <c r="I475" s="80"/>
      <c r="J475" s="77"/>
      <c r="K475" s="81"/>
      <c r="L475" s="79"/>
      <c r="M475" s="77"/>
      <c r="N475" s="81"/>
      <c r="O475" s="79"/>
    </row>
    <row r="476" spans="1:15" x14ac:dyDescent="0.25">
      <c r="A476" s="59"/>
      <c r="B476" s="60"/>
      <c r="C476" s="61" t="str">
        <f>IFERROR(IF(B476="No CAS","",INDEX('DEQ Pollutant List'!$C$7:$C$614,MATCH('3. Pollutant Emissions - EF'!B476,'DEQ Pollutant List'!$B$7:$B$614,0))),"")</f>
        <v/>
      </c>
      <c r="D476" s="68" t="str">
        <f>IFERROR(IF(OR($B476="",$B476="No CAS"),INDEX('DEQ Pollutant List'!$A$7:$A$614,MATCH($C476,'DEQ Pollutant List'!$C$7:$C$614,0)),INDEX('DEQ Pollutant List'!$A$7:$A$614,MATCH($B476,'DEQ Pollutant List'!$B$7:$B$614,0))),"")</f>
        <v/>
      </c>
      <c r="E476" s="76"/>
      <c r="F476" s="77"/>
      <c r="G476" s="78"/>
      <c r="H476" s="79"/>
      <c r="I476" s="80"/>
      <c r="J476" s="77"/>
      <c r="K476" s="81"/>
      <c r="L476" s="79"/>
      <c r="M476" s="77"/>
      <c r="N476" s="81"/>
      <c r="O476" s="79"/>
    </row>
    <row r="477" spans="1:15" x14ac:dyDescent="0.25">
      <c r="A477" s="59"/>
      <c r="B477" s="60"/>
      <c r="C477" s="61" t="str">
        <f>IFERROR(IF(B477="No CAS","",INDEX('DEQ Pollutant List'!$C$7:$C$614,MATCH('3. Pollutant Emissions - EF'!B477,'DEQ Pollutant List'!$B$7:$B$614,0))),"")</f>
        <v/>
      </c>
      <c r="D477" s="68" t="str">
        <f>IFERROR(IF(OR($B477="",$B477="No CAS"),INDEX('DEQ Pollutant List'!$A$7:$A$614,MATCH($C477,'DEQ Pollutant List'!$C$7:$C$614,0)),INDEX('DEQ Pollutant List'!$A$7:$A$614,MATCH($B477,'DEQ Pollutant List'!$B$7:$B$614,0))),"")</f>
        <v/>
      </c>
      <c r="E477" s="76"/>
      <c r="F477" s="77"/>
      <c r="G477" s="78"/>
      <c r="H477" s="79"/>
      <c r="I477" s="80"/>
      <c r="J477" s="77"/>
      <c r="K477" s="81"/>
      <c r="L477" s="79"/>
      <c r="M477" s="77"/>
      <c r="N477" s="81"/>
      <c r="O477" s="79"/>
    </row>
    <row r="478" spans="1:15" x14ac:dyDescent="0.25">
      <c r="A478" s="59"/>
      <c r="B478" s="60"/>
      <c r="C478" s="61" t="str">
        <f>IFERROR(IF(B478="No CAS","",INDEX('DEQ Pollutant List'!$C$7:$C$614,MATCH('3. Pollutant Emissions - EF'!B478,'DEQ Pollutant List'!$B$7:$B$614,0))),"")</f>
        <v/>
      </c>
      <c r="D478" s="68" t="str">
        <f>IFERROR(IF(OR($B478="",$B478="No CAS"),INDEX('DEQ Pollutant List'!$A$7:$A$614,MATCH($C478,'DEQ Pollutant List'!$C$7:$C$614,0)),INDEX('DEQ Pollutant List'!$A$7:$A$614,MATCH($B478,'DEQ Pollutant List'!$B$7:$B$614,0))),"")</f>
        <v/>
      </c>
      <c r="E478" s="76"/>
      <c r="F478" s="77"/>
      <c r="G478" s="78"/>
      <c r="H478" s="79"/>
      <c r="I478" s="80"/>
      <c r="J478" s="77"/>
      <c r="K478" s="81"/>
      <c r="L478" s="79"/>
      <c r="M478" s="77"/>
      <c r="N478" s="81"/>
      <c r="O478" s="79"/>
    </row>
    <row r="479" spans="1:15" x14ac:dyDescent="0.25">
      <c r="A479" s="59"/>
      <c r="B479" s="60"/>
      <c r="C479" s="61" t="str">
        <f>IFERROR(IF(B479="No CAS","",INDEX('DEQ Pollutant List'!$C$7:$C$614,MATCH('3. Pollutant Emissions - EF'!B479,'DEQ Pollutant List'!$B$7:$B$614,0))),"")</f>
        <v/>
      </c>
      <c r="D479" s="68" t="str">
        <f>IFERROR(IF(OR($B479="",$B479="No CAS"),INDEX('DEQ Pollutant List'!$A$7:$A$614,MATCH($C479,'DEQ Pollutant List'!$C$7:$C$614,0)),INDEX('DEQ Pollutant List'!$A$7:$A$614,MATCH($B479,'DEQ Pollutant List'!$B$7:$B$614,0))),"")</f>
        <v/>
      </c>
      <c r="E479" s="76"/>
      <c r="F479" s="77"/>
      <c r="G479" s="78"/>
      <c r="H479" s="79"/>
      <c r="I479" s="80"/>
      <c r="J479" s="77"/>
      <c r="K479" s="81"/>
      <c r="L479" s="79"/>
      <c r="M479" s="77"/>
      <c r="N479" s="81"/>
      <c r="O479" s="79"/>
    </row>
    <row r="480" spans="1:15" x14ac:dyDescent="0.25">
      <c r="A480" s="59"/>
      <c r="B480" s="60"/>
      <c r="C480" s="61" t="str">
        <f>IFERROR(IF(B480="No CAS","",INDEX('DEQ Pollutant List'!$C$7:$C$614,MATCH('3. Pollutant Emissions - EF'!B480,'DEQ Pollutant List'!$B$7:$B$614,0))),"")</f>
        <v/>
      </c>
      <c r="D480" s="68" t="str">
        <f>IFERROR(IF(OR($B480="",$B480="No CAS"),INDEX('DEQ Pollutant List'!$A$7:$A$614,MATCH($C480,'DEQ Pollutant List'!$C$7:$C$614,0)),INDEX('DEQ Pollutant List'!$A$7:$A$614,MATCH($B480,'DEQ Pollutant List'!$B$7:$B$614,0))),"")</f>
        <v/>
      </c>
      <c r="E480" s="76"/>
      <c r="F480" s="77"/>
      <c r="G480" s="78"/>
      <c r="H480" s="79"/>
      <c r="I480" s="80"/>
      <c r="J480" s="77"/>
      <c r="K480" s="81"/>
      <c r="L480" s="79"/>
      <c r="M480" s="77"/>
      <c r="N480" s="81"/>
      <c r="O480" s="79"/>
    </row>
    <row r="481" spans="1:15" x14ac:dyDescent="0.25">
      <c r="A481" s="59"/>
      <c r="B481" s="60"/>
      <c r="C481" s="61" t="str">
        <f>IFERROR(IF(B481="No CAS","",INDEX('DEQ Pollutant List'!$C$7:$C$614,MATCH('3. Pollutant Emissions - EF'!B481,'DEQ Pollutant List'!$B$7:$B$614,0))),"")</f>
        <v/>
      </c>
      <c r="D481" s="68" t="str">
        <f>IFERROR(IF(OR($B481="",$B481="No CAS"),INDEX('DEQ Pollutant List'!$A$7:$A$614,MATCH($C481,'DEQ Pollutant List'!$C$7:$C$614,0)),INDEX('DEQ Pollutant List'!$A$7:$A$614,MATCH($B481,'DEQ Pollutant List'!$B$7:$B$614,0))),"")</f>
        <v/>
      </c>
      <c r="E481" s="76"/>
      <c r="F481" s="77"/>
      <c r="G481" s="78"/>
      <c r="H481" s="79"/>
      <c r="I481" s="80"/>
      <c r="J481" s="77"/>
      <c r="K481" s="81"/>
      <c r="L481" s="79"/>
      <c r="M481" s="77"/>
      <c r="N481" s="81"/>
      <c r="O481" s="79"/>
    </row>
    <row r="482" spans="1:15" x14ac:dyDescent="0.25">
      <c r="A482" s="59"/>
      <c r="B482" s="60"/>
      <c r="C482" s="61" t="str">
        <f>IFERROR(IF(B482="No CAS","",INDEX('DEQ Pollutant List'!$C$7:$C$614,MATCH('3. Pollutant Emissions - EF'!B482,'DEQ Pollutant List'!$B$7:$B$614,0))),"")</f>
        <v/>
      </c>
      <c r="D482" s="68" t="str">
        <f>IFERROR(IF(OR($B482="",$B482="No CAS"),INDEX('DEQ Pollutant List'!$A$7:$A$614,MATCH($C482,'DEQ Pollutant List'!$C$7:$C$614,0)),INDEX('DEQ Pollutant List'!$A$7:$A$614,MATCH($B482,'DEQ Pollutant List'!$B$7:$B$614,0))),"")</f>
        <v/>
      </c>
      <c r="E482" s="76"/>
      <c r="F482" s="77"/>
      <c r="G482" s="78"/>
      <c r="H482" s="79"/>
      <c r="I482" s="80"/>
      <c r="J482" s="77"/>
      <c r="K482" s="81"/>
      <c r="L482" s="79"/>
      <c r="M482" s="77"/>
      <c r="N482" s="81"/>
      <c r="O482" s="79"/>
    </row>
    <row r="483" spans="1:15" x14ac:dyDescent="0.25">
      <c r="A483" s="59"/>
      <c r="B483" s="60"/>
      <c r="C483" s="61" t="str">
        <f>IFERROR(IF(B483="No CAS","",INDEX('DEQ Pollutant List'!$C$7:$C$614,MATCH('3. Pollutant Emissions - EF'!B483,'DEQ Pollutant List'!$B$7:$B$614,0))),"")</f>
        <v/>
      </c>
      <c r="D483" s="68" t="str">
        <f>IFERROR(IF(OR($B483="",$B483="No CAS"),INDEX('DEQ Pollutant List'!$A$7:$A$614,MATCH($C483,'DEQ Pollutant List'!$C$7:$C$614,0)),INDEX('DEQ Pollutant List'!$A$7:$A$614,MATCH($B483,'DEQ Pollutant List'!$B$7:$B$614,0))),"")</f>
        <v/>
      </c>
      <c r="E483" s="76"/>
      <c r="F483" s="77"/>
      <c r="G483" s="78"/>
      <c r="H483" s="79"/>
      <c r="I483" s="80"/>
      <c r="J483" s="77"/>
      <c r="K483" s="81"/>
      <c r="L483" s="79"/>
      <c r="M483" s="77"/>
      <c r="N483" s="81"/>
      <c r="O483" s="79"/>
    </row>
    <row r="484" spans="1:15" x14ac:dyDescent="0.25">
      <c r="A484" s="59"/>
      <c r="B484" s="60"/>
      <c r="C484" s="61" t="str">
        <f>IFERROR(IF(B484="No CAS","",INDEX('DEQ Pollutant List'!$C$7:$C$614,MATCH('3. Pollutant Emissions - EF'!B484,'DEQ Pollutant List'!$B$7:$B$614,0))),"")</f>
        <v/>
      </c>
      <c r="D484" s="68" t="str">
        <f>IFERROR(IF(OR($B484="",$B484="No CAS"),INDEX('DEQ Pollutant List'!$A$7:$A$614,MATCH($C484,'DEQ Pollutant List'!$C$7:$C$614,0)),INDEX('DEQ Pollutant List'!$A$7:$A$614,MATCH($B484,'DEQ Pollutant List'!$B$7:$B$614,0))),"")</f>
        <v/>
      </c>
      <c r="E484" s="76"/>
      <c r="F484" s="77"/>
      <c r="G484" s="78"/>
      <c r="H484" s="79"/>
      <c r="I484" s="80"/>
      <c r="J484" s="77"/>
      <c r="K484" s="81"/>
      <c r="L484" s="79"/>
      <c r="M484" s="77"/>
      <c r="N484" s="81"/>
      <c r="O484" s="79"/>
    </row>
    <row r="485" spans="1:15" x14ac:dyDescent="0.25">
      <c r="A485" s="59"/>
      <c r="B485" s="60"/>
      <c r="C485" s="61" t="str">
        <f>IFERROR(IF(B485="No CAS","",INDEX('DEQ Pollutant List'!$C$7:$C$614,MATCH('3. Pollutant Emissions - EF'!B485,'DEQ Pollutant List'!$B$7:$B$614,0))),"")</f>
        <v/>
      </c>
      <c r="D485" s="68" t="str">
        <f>IFERROR(IF(OR($B485="",$B485="No CAS"),INDEX('DEQ Pollutant List'!$A$7:$A$614,MATCH($C485,'DEQ Pollutant List'!$C$7:$C$614,0)),INDEX('DEQ Pollutant List'!$A$7:$A$614,MATCH($B485,'DEQ Pollutant List'!$B$7:$B$614,0))),"")</f>
        <v/>
      </c>
      <c r="E485" s="76"/>
      <c r="F485" s="77"/>
      <c r="G485" s="78"/>
      <c r="H485" s="79"/>
      <c r="I485" s="80"/>
      <c r="J485" s="77"/>
      <c r="K485" s="81"/>
      <c r="L485" s="79"/>
      <c r="M485" s="77"/>
      <c r="N485" s="81"/>
      <c r="O485" s="79"/>
    </row>
    <row r="486" spans="1:15" x14ac:dyDescent="0.25">
      <c r="A486" s="59"/>
      <c r="B486" s="60"/>
      <c r="C486" s="61" t="str">
        <f>IFERROR(IF(B486="No CAS","",INDEX('DEQ Pollutant List'!$C$7:$C$614,MATCH('3. Pollutant Emissions - EF'!B486,'DEQ Pollutant List'!$B$7:$B$614,0))),"")</f>
        <v/>
      </c>
      <c r="D486" s="68" t="str">
        <f>IFERROR(IF(OR($B486="",$B486="No CAS"),INDEX('DEQ Pollutant List'!$A$7:$A$614,MATCH($C486,'DEQ Pollutant List'!$C$7:$C$614,0)),INDEX('DEQ Pollutant List'!$A$7:$A$614,MATCH($B486,'DEQ Pollutant List'!$B$7:$B$614,0))),"")</f>
        <v/>
      </c>
      <c r="E486" s="76"/>
      <c r="F486" s="77"/>
      <c r="G486" s="78"/>
      <c r="H486" s="79"/>
      <c r="I486" s="80"/>
      <c r="J486" s="77"/>
      <c r="K486" s="81"/>
      <c r="L486" s="79"/>
      <c r="M486" s="77"/>
      <c r="N486" s="81"/>
      <c r="O486" s="79"/>
    </row>
    <row r="487" spans="1:15" x14ac:dyDescent="0.25">
      <c r="A487" s="59"/>
      <c r="B487" s="60"/>
      <c r="C487" s="61" t="str">
        <f>IFERROR(IF(B487="No CAS","",INDEX('DEQ Pollutant List'!$C$7:$C$614,MATCH('3. Pollutant Emissions - EF'!B487,'DEQ Pollutant List'!$B$7:$B$614,0))),"")</f>
        <v/>
      </c>
      <c r="D487" s="68" t="str">
        <f>IFERROR(IF(OR($B487="",$B487="No CAS"),INDEX('DEQ Pollutant List'!$A$7:$A$614,MATCH($C487,'DEQ Pollutant List'!$C$7:$C$614,0)),INDEX('DEQ Pollutant List'!$A$7:$A$614,MATCH($B487,'DEQ Pollutant List'!$B$7:$B$614,0))),"")</f>
        <v/>
      </c>
      <c r="E487" s="76"/>
      <c r="F487" s="77"/>
      <c r="G487" s="78"/>
      <c r="H487" s="79"/>
      <c r="I487" s="80"/>
      <c r="J487" s="77"/>
      <c r="K487" s="81"/>
      <c r="L487" s="79"/>
      <c r="M487" s="77"/>
      <c r="N487" s="81"/>
      <c r="O487" s="79"/>
    </row>
    <row r="488" spans="1:15" x14ac:dyDescent="0.25">
      <c r="A488" s="59"/>
      <c r="B488" s="60"/>
      <c r="C488" s="61" t="str">
        <f>IFERROR(IF(B488="No CAS","",INDEX('DEQ Pollutant List'!$C$7:$C$614,MATCH('3. Pollutant Emissions - EF'!B488,'DEQ Pollutant List'!$B$7:$B$614,0))),"")</f>
        <v/>
      </c>
      <c r="D488" s="68" t="str">
        <f>IFERROR(IF(OR($B488="",$B488="No CAS"),INDEX('DEQ Pollutant List'!$A$7:$A$614,MATCH($C488,'DEQ Pollutant List'!$C$7:$C$614,0)),INDEX('DEQ Pollutant List'!$A$7:$A$614,MATCH($B488,'DEQ Pollutant List'!$B$7:$B$614,0))),"")</f>
        <v/>
      </c>
      <c r="E488" s="76"/>
      <c r="F488" s="77"/>
      <c r="G488" s="78"/>
      <c r="H488" s="79"/>
      <c r="I488" s="80"/>
      <c r="J488" s="77"/>
      <c r="K488" s="81"/>
      <c r="L488" s="79"/>
      <c r="M488" s="77"/>
      <c r="N488" s="81"/>
      <c r="O488" s="79"/>
    </row>
    <row r="489" spans="1:15" x14ac:dyDescent="0.25">
      <c r="A489" s="59"/>
      <c r="B489" s="60"/>
      <c r="C489" s="61" t="str">
        <f>IFERROR(IF(B489="No CAS","",INDEX('DEQ Pollutant List'!$C$7:$C$614,MATCH('3. Pollutant Emissions - EF'!B489,'DEQ Pollutant List'!$B$7:$B$614,0))),"")</f>
        <v/>
      </c>
      <c r="D489" s="68" t="str">
        <f>IFERROR(IF(OR($B489="",$B489="No CAS"),INDEX('DEQ Pollutant List'!$A$7:$A$614,MATCH($C489,'DEQ Pollutant List'!$C$7:$C$614,0)),INDEX('DEQ Pollutant List'!$A$7:$A$614,MATCH($B489,'DEQ Pollutant List'!$B$7:$B$614,0))),"")</f>
        <v/>
      </c>
      <c r="E489" s="76"/>
      <c r="F489" s="77"/>
      <c r="G489" s="78"/>
      <c r="H489" s="79"/>
      <c r="I489" s="80"/>
      <c r="J489" s="77"/>
      <c r="K489" s="81"/>
      <c r="L489" s="79"/>
      <c r="M489" s="77"/>
      <c r="N489" s="81"/>
      <c r="O489" s="79"/>
    </row>
    <row r="490" spans="1:15" x14ac:dyDescent="0.25">
      <c r="A490" s="59"/>
      <c r="B490" s="60"/>
      <c r="C490" s="61" t="str">
        <f>IFERROR(IF(B490="No CAS","",INDEX('DEQ Pollutant List'!$C$7:$C$614,MATCH('3. Pollutant Emissions - EF'!B490,'DEQ Pollutant List'!$B$7:$B$614,0))),"")</f>
        <v/>
      </c>
      <c r="D490" s="68" t="str">
        <f>IFERROR(IF(OR($B490="",$B490="No CAS"),INDEX('DEQ Pollutant List'!$A$7:$A$614,MATCH($C490,'DEQ Pollutant List'!$C$7:$C$614,0)),INDEX('DEQ Pollutant List'!$A$7:$A$614,MATCH($B490,'DEQ Pollutant List'!$B$7:$B$614,0))),"")</f>
        <v/>
      </c>
      <c r="E490" s="76"/>
      <c r="F490" s="77"/>
      <c r="G490" s="78"/>
      <c r="H490" s="79"/>
      <c r="I490" s="80"/>
      <c r="J490" s="77"/>
      <c r="K490" s="81"/>
      <c r="L490" s="79"/>
      <c r="M490" s="77"/>
      <c r="N490" s="81"/>
      <c r="O490" s="79"/>
    </row>
    <row r="491" spans="1:15" x14ac:dyDescent="0.25">
      <c r="A491" s="59"/>
      <c r="B491" s="60"/>
      <c r="C491" s="61" t="str">
        <f>IFERROR(IF(B491="No CAS","",INDEX('DEQ Pollutant List'!$C$7:$C$614,MATCH('3. Pollutant Emissions - EF'!B491,'DEQ Pollutant List'!$B$7:$B$614,0))),"")</f>
        <v/>
      </c>
      <c r="D491" s="68" t="str">
        <f>IFERROR(IF(OR($B491="",$B491="No CAS"),INDEX('DEQ Pollutant List'!$A$7:$A$614,MATCH($C491,'DEQ Pollutant List'!$C$7:$C$614,0)),INDEX('DEQ Pollutant List'!$A$7:$A$614,MATCH($B491,'DEQ Pollutant List'!$B$7:$B$614,0))),"")</f>
        <v/>
      </c>
      <c r="E491" s="76"/>
      <c r="F491" s="77"/>
      <c r="G491" s="78"/>
      <c r="H491" s="79"/>
      <c r="I491" s="80"/>
      <c r="J491" s="77"/>
      <c r="K491" s="81"/>
      <c r="L491" s="79"/>
      <c r="M491" s="77"/>
      <c r="N491" s="81"/>
      <c r="O491" s="79"/>
    </row>
    <row r="492" spans="1:15" x14ac:dyDescent="0.25">
      <c r="A492" s="59"/>
      <c r="B492" s="60"/>
      <c r="C492" s="61" t="str">
        <f>IFERROR(IF(B492="No CAS","",INDEX('DEQ Pollutant List'!$C$7:$C$614,MATCH('3. Pollutant Emissions - EF'!B492,'DEQ Pollutant List'!$B$7:$B$614,0))),"")</f>
        <v/>
      </c>
      <c r="D492" s="68" t="str">
        <f>IFERROR(IF(OR($B492="",$B492="No CAS"),INDEX('DEQ Pollutant List'!$A$7:$A$614,MATCH($C492,'DEQ Pollutant List'!$C$7:$C$614,0)),INDEX('DEQ Pollutant List'!$A$7:$A$614,MATCH($B492,'DEQ Pollutant List'!$B$7:$B$614,0))),"")</f>
        <v/>
      </c>
      <c r="E492" s="76"/>
      <c r="F492" s="77"/>
      <c r="G492" s="78"/>
      <c r="H492" s="79"/>
      <c r="I492" s="80"/>
      <c r="J492" s="77"/>
      <c r="K492" s="81"/>
      <c r="L492" s="79"/>
      <c r="M492" s="77"/>
      <c r="N492" s="81"/>
      <c r="O492" s="79"/>
    </row>
    <row r="493" spans="1:15" x14ac:dyDescent="0.25">
      <c r="A493" s="59"/>
      <c r="B493" s="60"/>
      <c r="C493" s="61" t="str">
        <f>IFERROR(IF(B493="No CAS","",INDEX('DEQ Pollutant List'!$C$7:$C$614,MATCH('3. Pollutant Emissions - EF'!B493,'DEQ Pollutant List'!$B$7:$B$614,0))),"")</f>
        <v/>
      </c>
      <c r="D493" s="68" t="str">
        <f>IFERROR(IF(OR($B493="",$B493="No CAS"),INDEX('DEQ Pollutant List'!$A$7:$A$614,MATCH($C493,'DEQ Pollutant List'!$C$7:$C$614,0)),INDEX('DEQ Pollutant List'!$A$7:$A$614,MATCH($B493,'DEQ Pollutant List'!$B$7:$B$614,0))),"")</f>
        <v/>
      </c>
      <c r="E493" s="76"/>
      <c r="F493" s="77"/>
      <c r="G493" s="78"/>
      <c r="H493" s="79"/>
      <c r="I493" s="80"/>
      <c r="J493" s="77"/>
      <c r="K493" s="81"/>
      <c r="L493" s="79"/>
      <c r="M493" s="77"/>
      <c r="N493" s="81"/>
      <c r="O493" s="79"/>
    </row>
    <row r="494" spans="1:15" x14ac:dyDescent="0.25">
      <c r="A494" s="59"/>
      <c r="B494" s="60"/>
      <c r="C494" s="61" t="str">
        <f>IFERROR(IF(B494="No CAS","",INDEX('DEQ Pollutant List'!$C$7:$C$614,MATCH('3. Pollutant Emissions - EF'!B494,'DEQ Pollutant List'!$B$7:$B$614,0))),"")</f>
        <v/>
      </c>
      <c r="D494" s="68" t="str">
        <f>IFERROR(IF(OR($B494="",$B494="No CAS"),INDEX('DEQ Pollutant List'!$A$7:$A$614,MATCH($C494,'DEQ Pollutant List'!$C$7:$C$614,0)),INDEX('DEQ Pollutant List'!$A$7:$A$614,MATCH($B494,'DEQ Pollutant List'!$B$7:$B$614,0))),"")</f>
        <v/>
      </c>
      <c r="E494" s="76"/>
      <c r="F494" s="77"/>
      <c r="G494" s="78"/>
      <c r="H494" s="79"/>
      <c r="I494" s="80"/>
      <c r="J494" s="77"/>
      <c r="K494" s="81"/>
      <c r="L494" s="79"/>
      <c r="M494" s="77"/>
      <c r="N494" s="81"/>
      <c r="O494" s="79"/>
    </row>
    <row r="495" spans="1:15" x14ac:dyDescent="0.25">
      <c r="A495" s="59"/>
      <c r="B495" s="60"/>
      <c r="C495" s="61" t="str">
        <f>IFERROR(IF(B495="No CAS","",INDEX('DEQ Pollutant List'!$C$7:$C$614,MATCH('3. Pollutant Emissions - EF'!B495,'DEQ Pollutant List'!$B$7:$B$614,0))),"")</f>
        <v/>
      </c>
      <c r="D495" s="68" t="str">
        <f>IFERROR(IF(OR($B495="",$B495="No CAS"),INDEX('DEQ Pollutant List'!$A$7:$A$614,MATCH($C495,'DEQ Pollutant List'!$C$7:$C$614,0)),INDEX('DEQ Pollutant List'!$A$7:$A$614,MATCH($B495,'DEQ Pollutant List'!$B$7:$B$614,0))),"")</f>
        <v/>
      </c>
      <c r="E495" s="76"/>
      <c r="F495" s="77"/>
      <c r="G495" s="78"/>
      <c r="H495" s="79"/>
      <c r="I495" s="80"/>
      <c r="J495" s="77"/>
      <c r="K495" s="81"/>
      <c r="L495" s="79"/>
      <c r="M495" s="77"/>
      <c r="N495" s="81"/>
      <c r="O495" s="79"/>
    </row>
    <row r="496" spans="1:15" x14ac:dyDescent="0.25">
      <c r="A496" s="59"/>
      <c r="B496" s="60"/>
      <c r="C496" s="61" t="str">
        <f>IFERROR(IF(B496="No CAS","",INDEX('DEQ Pollutant List'!$C$7:$C$614,MATCH('3. Pollutant Emissions - EF'!B496,'DEQ Pollutant List'!$B$7:$B$614,0))),"")</f>
        <v/>
      </c>
      <c r="D496" s="68" t="str">
        <f>IFERROR(IF(OR($B496="",$B496="No CAS"),INDEX('DEQ Pollutant List'!$A$7:$A$614,MATCH($C496,'DEQ Pollutant List'!$C$7:$C$614,0)),INDEX('DEQ Pollutant List'!$A$7:$A$614,MATCH($B496,'DEQ Pollutant List'!$B$7:$B$614,0))),"")</f>
        <v/>
      </c>
      <c r="E496" s="76"/>
      <c r="F496" s="77"/>
      <c r="G496" s="78"/>
      <c r="H496" s="79"/>
      <c r="I496" s="80"/>
      <c r="J496" s="77"/>
      <c r="K496" s="81"/>
      <c r="L496" s="79"/>
      <c r="M496" s="77"/>
      <c r="N496" s="81"/>
      <c r="O496" s="79"/>
    </row>
    <row r="497" spans="1:15" x14ac:dyDescent="0.25">
      <c r="A497" s="59"/>
      <c r="B497" s="60"/>
      <c r="C497" s="61" t="str">
        <f>IFERROR(IF(B497="No CAS","",INDEX('DEQ Pollutant List'!$C$7:$C$614,MATCH('3. Pollutant Emissions - EF'!B497,'DEQ Pollutant List'!$B$7:$B$614,0))),"")</f>
        <v/>
      </c>
      <c r="D497" s="68" t="str">
        <f>IFERROR(IF(OR($B497="",$B497="No CAS"),INDEX('DEQ Pollutant List'!$A$7:$A$614,MATCH($C497,'DEQ Pollutant List'!$C$7:$C$614,0)),INDEX('DEQ Pollutant List'!$A$7:$A$614,MATCH($B497,'DEQ Pollutant List'!$B$7:$B$614,0))),"")</f>
        <v/>
      </c>
      <c r="E497" s="76"/>
      <c r="F497" s="77"/>
      <c r="G497" s="78"/>
      <c r="H497" s="79"/>
      <c r="I497" s="80"/>
      <c r="J497" s="77"/>
      <c r="K497" s="81"/>
      <c r="L497" s="79"/>
      <c r="M497" s="77"/>
      <c r="N497" s="81"/>
      <c r="O497" s="79"/>
    </row>
    <row r="498" spans="1:15" x14ac:dyDescent="0.25">
      <c r="A498" s="59"/>
      <c r="B498" s="60"/>
      <c r="C498" s="61" t="str">
        <f>IFERROR(IF(B498="No CAS","",INDEX('DEQ Pollutant List'!$C$7:$C$614,MATCH('3. Pollutant Emissions - EF'!B498,'DEQ Pollutant List'!$B$7:$B$614,0))),"")</f>
        <v/>
      </c>
      <c r="D498" s="68" t="str">
        <f>IFERROR(IF(OR($B498="",$B498="No CAS"),INDEX('DEQ Pollutant List'!$A$7:$A$614,MATCH($C498,'DEQ Pollutant List'!$C$7:$C$614,0)),INDEX('DEQ Pollutant List'!$A$7:$A$614,MATCH($B498,'DEQ Pollutant List'!$B$7:$B$614,0))),"")</f>
        <v/>
      </c>
      <c r="E498" s="76"/>
      <c r="F498" s="77"/>
      <c r="G498" s="78"/>
      <c r="H498" s="79"/>
      <c r="I498" s="80"/>
      <c r="J498" s="77"/>
      <c r="K498" s="81"/>
      <c r="L498" s="79"/>
      <c r="M498" s="77"/>
      <c r="N498" s="81"/>
      <c r="O498" s="79"/>
    </row>
    <row r="499" spans="1:15" x14ac:dyDescent="0.25">
      <c r="A499" s="59"/>
      <c r="B499" s="60"/>
      <c r="C499" s="61" t="str">
        <f>IFERROR(IF(B499="No CAS","",INDEX('DEQ Pollutant List'!$C$7:$C$614,MATCH('3. Pollutant Emissions - EF'!B499,'DEQ Pollutant List'!$B$7:$B$614,0))),"")</f>
        <v/>
      </c>
      <c r="D499" s="68" t="str">
        <f>IFERROR(IF(OR($B499="",$B499="No CAS"),INDEX('DEQ Pollutant List'!$A$7:$A$614,MATCH($C499,'DEQ Pollutant List'!$C$7:$C$614,0)),INDEX('DEQ Pollutant List'!$A$7:$A$614,MATCH($B499,'DEQ Pollutant List'!$B$7:$B$614,0))),"")</f>
        <v/>
      </c>
      <c r="E499" s="76"/>
      <c r="F499" s="77"/>
      <c r="G499" s="78"/>
      <c r="H499" s="79"/>
      <c r="I499" s="80"/>
      <c r="J499" s="77"/>
      <c r="K499" s="81"/>
      <c r="L499" s="79"/>
      <c r="M499" s="77"/>
      <c r="N499" s="81"/>
      <c r="O499" s="79"/>
    </row>
    <row r="500" spans="1:15" ht="15.75" thickBot="1" x14ac:dyDescent="0.3">
      <c r="A500" s="62"/>
      <c r="B500" s="63"/>
      <c r="C500" s="64" t="str">
        <f>IFERROR(IF(B500="No CAS","",INDEX('DEQ Pollutant List'!$C$7:$C$614,MATCH('3. Pollutant Emissions - EF'!B500,'DEQ Pollutant List'!$B$7:$B$614,0))),"")</f>
        <v/>
      </c>
      <c r="D500" s="188" t="str">
        <f>IFERROR(IF(OR($B500="",$B500="No CAS"),INDEX('DEQ Pollutant List'!$A$7:$A$614,MATCH($C500,'DEQ Pollutant List'!$C$7:$C$614,0)),INDEX('DEQ Pollutant List'!$A$7:$A$614,MATCH($B500,'DEQ Pollutant List'!$B$7:$B$614,0))),"")</f>
        <v/>
      </c>
      <c r="E500" s="82"/>
      <c r="F500" s="83"/>
      <c r="G500" s="84"/>
      <c r="H500" s="85"/>
      <c r="I500" s="86"/>
      <c r="J500" s="83"/>
      <c r="K500" s="87"/>
      <c r="L500" s="85"/>
      <c r="M500" s="83"/>
      <c r="N500" s="87"/>
      <c r="O500" s="85"/>
    </row>
    <row r="501" spans="1:15" x14ac:dyDescent="0.25">
      <c r="A501" s="255" t="s">
        <v>1226</v>
      </c>
      <c r="B501" s="256"/>
      <c r="C501" s="256"/>
      <c r="D501" s="256"/>
      <c r="E501" s="256"/>
      <c r="F501" s="256"/>
      <c r="G501" s="256"/>
      <c r="H501" s="256"/>
      <c r="I501" s="256"/>
      <c r="J501" s="256"/>
      <c r="K501" s="256"/>
      <c r="L501" s="256"/>
      <c r="M501" s="256"/>
      <c r="N501" s="256"/>
      <c r="O501" s="257"/>
    </row>
    <row r="502" spans="1:15" x14ac:dyDescent="0.25">
      <c r="A502" s="258"/>
      <c r="B502" s="259"/>
      <c r="C502" s="259"/>
      <c r="D502" s="259"/>
      <c r="E502" s="259"/>
      <c r="F502" s="259"/>
      <c r="G502" s="259"/>
      <c r="H502" s="259"/>
      <c r="I502" s="259"/>
      <c r="J502" s="259"/>
      <c r="K502" s="259"/>
      <c r="L502" s="259"/>
      <c r="M502" s="259"/>
      <c r="N502" s="259"/>
      <c r="O502" s="260"/>
    </row>
    <row r="503" spans="1:15" ht="15.75" thickBot="1" x14ac:dyDescent="0.3">
      <c r="A503" s="261"/>
      <c r="B503" s="262"/>
      <c r="C503" s="262"/>
      <c r="D503" s="262"/>
      <c r="E503" s="262"/>
      <c r="F503" s="262"/>
      <c r="G503" s="262"/>
      <c r="H503" s="262"/>
      <c r="I503" s="262"/>
      <c r="J503" s="262"/>
      <c r="K503" s="262"/>
      <c r="L503" s="262"/>
      <c r="M503" s="262"/>
      <c r="N503" s="262"/>
      <c r="O503" s="263"/>
    </row>
  </sheetData>
  <sheetProtection algorithmName="SHA-512" hashValue="IqEZUhKJJz2xsn+ZJJqHAuvGZDihs+FQc7W+7cA1SsRZvF2fPexnGS7Bvb4ugaNSTqkTnW/xfqbCbBbrrj7HHA==" saltValue="DuVoYS1EEdRAIw11YvuyAQ==" spinCount="100000" sheet="1" objects="1" scenarios="1" insertRows="0"/>
  <mergeCells count="11">
    <mergeCell ref="J9:O9"/>
    <mergeCell ref="F10:I10"/>
    <mergeCell ref="A501:O503"/>
    <mergeCell ref="A10:A12"/>
    <mergeCell ref="E10:E12"/>
    <mergeCell ref="B10:D11"/>
    <mergeCell ref="F11:G11"/>
    <mergeCell ref="H11:H12"/>
    <mergeCell ref="I11:I12"/>
    <mergeCell ref="J10:L11"/>
    <mergeCell ref="M10:O11"/>
  </mergeCells>
  <phoneticPr fontId="41" type="noConversion"/>
  <conditionalFormatting sqref="D13:D500">
    <cfRule type="containsBlanks" dxfId="5" priority="3">
      <formula>LEN(TRIM(D13))=0</formula>
    </cfRule>
  </conditionalFormatting>
  <conditionalFormatting sqref="C13:C500">
    <cfRule type="expression" dxfId="4" priority="1">
      <formula>SUMPRODUCT(--ISNUMBER(SEARCH(HAPs,C13)))&gt;0</formula>
    </cfRule>
  </conditionalFormatting>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9" id="{BBA5300A-0B80-4FC7-9B79-92EFEF1ED41C}">
            <xm:f>INDEX('DEQ Pollutant List'!D:D,MATCH(C13,'DEQ Pollutant List'!C:C,0))="Y"</xm:f>
            <x14:dxf>
              <fill>
                <patternFill>
                  <bgColor rgb="FFFFE05D"/>
                </patternFill>
              </fill>
            </x14:dxf>
          </x14:cfRule>
          <xm:sqref>C13:C500</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ErrorMessage="1" errorTitle="Not in list" error="This CAS is not in the DEQ CAO pollutant list." promptTitle="CAS Selection" prompt="Select CAS from the list, or copy and paste directly." xr:uid="{00000000-0002-0000-0300-000000000000}">
          <x14:formula1>
            <xm:f>'DEQ Pollutant List'!$B:$B</xm:f>
          </x14:formula1>
          <xm:sqref>B13:B500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sheetPr>
  <dimension ref="A1:R201"/>
  <sheetViews>
    <sheetView workbookViewId="0"/>
  </sheetViews>
  <sheetFormatPr defaultColWidth="8.85546875" defaultRowHeight="15" x14ac:dyDescent="0.25"/>
  <cols>
    <col min="1" max="1" width="22.42578125" style="1" customWidth="1"/>
    <col min="2" max="2" width="60.42578125" customWidth="1"/>
    <col min="3" max="4" width="28.28515625" customWidth="1"/>
    <col min="5" max="6" width="18.7109375" style="1" customWidth="1"/>
    <col min="7" max="18" width="12.7109375" style="1" customWidth="1"/>
  </cols>
  <sheetData>
    <row r="1" spans="1:18" ht="20.100000000000001" customHeight="1" x14ac:dyDescent="0.25"/>
    <row r="2" spans="1:18" ht="20.100000000000001" customHeight="1" x14ac:dyDescent="0.25"/>
    <row r="3" spans="1:18" ht="20.100000000000001" customHeight="1" x14ac:dyDescent="0.25"/>
    <row r="4" spans="1:18" ht="20.100000000000001" customHeight="1" x14ac:dyDescent="0.25"/>
    <row r="5" spans="1:18" ht="20.100000000000001" customHeight="1" x14ac:dyDescent="0.25"/>
    <row r="6" spans="1:18" ht="20.100000000000001" customHeight="1" x14ac:dyDescent="0.25"/>
    <row r="7" spans="1:18" ht="20.100000000000001" customHeight="1" x14ac:dyDescent="0.25"/>
    <row r="8" spans="1:18" ht="20.100000000000001" customHeight="1" x14ac:dyDescent="0.25"/>
    <row r="9" spans="1:18" s="34" customFormat="1" ht="20.100000000000001" customHeight="1" thickBot="1" x14ac:dyDescent="0.3">
      <c r="A9" s="35"/>
      <c r="E9" s="35"/>
      <c r="F9" s="35"/>
      <c r="G9" s="35"/>
      <c r="H9" s="35"/>
      <c r="I9" s="35"/>
      <c r="J9" s="35"/>
      <c r="K9" s="35"/>
      <c r="L9" s="35"/>
      <c r="M9" s="35"/>
      <c r="N9" s="35"/>
      <c r="O9" s="35"/>
      <c r="P9" s="35"/>
      <c r="Q9" s="35"/>
      <c r="R9" s="35"/>
    </row>
    <row r="10" spans="1:18" ht="50.1" customHeight="1" thickBot="1" x14ac:dyDescent="0.3">
      <c r="A10" s="294" t="s">
        <v>1155</v>
      </c>
      <c r="B10" s="295"/>
      <c r="C10" s="295"/>
      <c r="D10" s="296"/>
      <c r="E10" s="245" t="s">
        <v>1160</v>
      </c>
      <c r="F10" s="246"/>
      <c r="G10" s="298" t="s">
        <v>1157</v>
      </c>
      <c r="H10" s="298"/>
      <c r="I10" s="298"/>
      <c r="J10" s="298"/>
      <c r="K10" s="298"/>
      <c r="L10" s="299"/>
      <c r="M10" s="297" t="s">
        <v>1158</v>
      </c>
      <c r="N10" s="298"/>
      <c r="O10" s="298"/>
      <c r="P10" s="298"/>
      <c r="Q10" s="298"/>
      <c r="R10" s="299"/>
    </row>
    <row r="11" spans="1:18" ht="20.100000000000001" customHeight="1" thickBot="1" x14ac:dyDescent="0.3">
      <c r="A11" s="292" t="s">
        <v>1273</v>
      </c>
      <c r="B11" s="270" t="s">
        <v>1153</v>
      </c>
      <c r="C11" s="302" t="s">
        <v>1177</v>
      </c>
      <c r="D11" s="300" t="s">
        <v>1154</v>
      </c>
      <c r="E11" s="243" t="s">
        <v>11</v>
      </c>
      <c r="F11" s="236" t="s">
        <v>1159</v>
      </c>
      <c r="G11" s="241" t="s">
        <v>1243</v>
      </c>
      <c r="H11" s="241"/>
      <c r="I11" s="242"/>
      <c r="J11" s="226" t="s">
        <v>1287</v>
      </c>
      <c r="K11" s="227"/>
      <c r="L11" s="228"/>
      <c r="M11" s="240" t="s">
        <v>1243</v>
      </c>
      <c r="N11" s="241"/>
      <c r="O11" s="242"/>
      <c r="P11" s="226" t="s">
        <v>1287</v>
      </c>
      <c r="Q11" s="227"/>
      <c r="R11" s="228"/>
    </row>
    <row r="12" spans="1:18" ht="45" customHeight="1" thickBot="1" x14ac:dyDescent="0.3">
      <c r="A12" s="293"/>
      <c r="B12" s="272"/>
      <c r="C12" s="303"/>
      <c r="D12" s="301"/>
      <c r="E12" s="244"/>
      <c r="F12" s="237"/>
      <c r="G12" s="52" t="s">
        <v>7</v>
      </c>
      <c r="H12" s="44" t="s">
        <v>1247</v>
      </c>
      <c r="I12" s="49" t="s">
        <v>8</v>
      </c>
      <c r="J12" s="47" t="s">
        <v>7</v>
      </c>
      <c r="K12" s="44" t="s">
        <v>1247</v>
      </c>
      <c r="L12" s="50" t="s">
        <v>8</v>
      </c>
      <c r="M12" s="47" t="s">
        <v>7</v>
      </c>
      <c r="N12" s="44" t="s">
        <v>1247</v>
      </c>
      <c r="O12" s="50" t="s">
        <v>8</v>
      </c>
      <c r="P12" s="47" t="s">
        <v>7</v>
      </c>
      <c r="Q12" s="44" t="s">
        <v>1247</v>
      </c>
      <c r="R12" s="50" t="s">
        <v>8</v>
      </c>
    </row>
    <row r="13" spans="1:18" x14ac:dyDescent="0.25">
      <c r="A13" s="14" t="s">
        <v>1274</v>
      </c>
      <c r="B13" s="21" t="s">
        <v>1314</v>
      </c>
      <c r="C13" s="8" t="s">
        <v>1223</v>
      </c>
      <c r="D13" s="11" t="s">
        <v>1224</v>
      </c>
      <c r="E13" s="10" t="s">
        <v>1216</v>
      </c>
      <c r="F13" s="9" t="s">
        <v>1225</v>
      </c>
      <c r="G13" s="22">
        <v>12000</v>
      </c>
      <c r="H13" s="23">
        <v>14000</v>
      </c>
      <c r="I13" s="24">
        <v>20000</v>
      </c>
      <c r="J13" s="25">
        <v>36</v>
      </c>
      <c r="K13" s="26">
        <v>40</v>
      </c>
      <c r="L13" s="27">
        <v>52</v>
      </c>
      <c r="M13" s="25">
        <v>2000</v>
      </c>
      <c r="N13" s="26">
        <v>2600</v>
      </c>
      <c r="O13" s="27">
        <v>5000</v>
      </c>
      <c r="P13" s="25">
        <v>5</v>
      </c>
      <c r="Q13" s="26">
        <v>7</v>
      </c>
      <c r="R13" s="27">
        <v>14</v>
      </c>
    </row>
    <row r="14" spans="1:18" x14ac:dyDescent="0.25">
      <c r="A14" s="14" t="s">
        <v>1274</v>
      </c>
      <c r="B14" s="21" t="s">
        <v>1314</v>
      </c>
      <c r="C14" s="8" t="s">
        <v>1275</v>
      </c>
      <c r="D14" s="11" t="s">
        <v>1224</v>
      </c>
      <c r="E14" s="10" t="s">
        <v>1216</v>
      </c>
      <c r="F14" s="9" t="s">
        <v>1225</v>
      </c>
      <c r="G14" s="10">
        <v>950</v>
      </c>
      <c r="H14" s="33">
        <v>1200</v>
      </c>
      <c r="I14" s="9">
        <v>1500</v>
      </c>
      <c r="J14" s="10">
        <v>5</v>
      </c>
      <c r="K14" s="33">
        <v>10</v>
      </c>
      <c r="L14" s="9">
        <v>15</v>
      </c>
      <c r="M14" s="10">
        <v>15</v>
      </c>
      <c r="N14" s="33">
        <v>30</v>
      </c>
      <c r="O14" s="9">
        <v>40</v>
      </c>
      <c r="P14" s="10">
        <v>0.5</v>
      </c>
      <c r="Q14" s="33">
        <v>1</v>
      </c>
      <c r="R14" s="9">
        <v>2</v>
      </c>
    </row>
    <row r="15" spans="1:18" x14ac:dyDescent="0.25">
      <c r="A15" s="121"/>
      <c r="B15" s="122"/>
      <c r="C15" s="123"/>
      <c r="D15" s="124"/>
      <c r="E15" s="125"/>
      <c r="F15" s="126"/>
      <c r="G15" s="125"/>
      <c r="H15" s="127"/>
      <c r="I15" s="126"/>
      <c r="J15" s="125"/>
      <c r="K15" s="127"/>
      <c r="L15" s="126"/>
      <c r="M15" s="125"/>
      <c r="N15" s="127"/>
      <c r="O15" s="126"/>
      <c r="P15" s="125"/>
      <c r="Q15" s="127"/>
      <c r="R15" s="126"/>
    </row>
    <row r="16" spans="1:18" x14ac:dyDescent="0.25">
      <c r="A16" s="59"/>
      <c r="B16" s="90"/>
      <c r="C16" s="61"/>
      <c r="D16" s="191"/>
      <c r="E16" s="190"/>
      <c r="F16" s="79"/>
      <c r="G16" s="190"/>
      <c r="H16" s="199"/>
      <c r="I16" s="79"/>
      <c r="J16" s="190"/>
      <c r="K16" s="199"/>
      <c r="L16" s="79"/>
      <c r="M16" s="190"/>
      <c r="N16" s="199"/>
      <c r="O16" s="79"/>
      <c r="P16" s="190"/>
      <c r="Q16" s="199"/>
      <c r="R16" s="79"/>
    </row>
    <row r="17" spans="1:18" x14ac:dyDescent="0.25">
      <c r="A17" s="59"/>
      <c r="B17" s="90"/>
      <c r="C17" s="61"/>
      <c r="D17" s="191"/>
      <c r="E17" s="190"/>
      <c r="F17" s="79"/>
      <c r="G17" s="190"/>
      <c r="H17" s="199"/>
      <c r="I17" s="79"/>
      <c r="J17" s="190"/>
      <c r="K17" s="199"/>
      <c r="L17" s="79"/>
      <c r="M17" s="190"/>
      <c r="N17" s="199"/>
      <c r="O17" s="79"/>
      <c r="P17" s="190"/>
      <c r="Q17" s="199"/>
      <c r="R17" s="79"/>
    </row>
    <row r="18" spans="1:18" x14ac:dyDescent="0.25">
      <c r="A18" s="59"/>
      <c r="B18" s="90"/>
      <c r="C18" s="61"/>
      <c r="D18" s="191"/>
      <c r="E18" s="190"/>
      <c r="F18" s="79"/>
      <c r="G18" s="190"/>
      <c r="H18" s="199"/>
      <c r="I18" s="79"/>
      <c r="J18" s="190"/>
      <c r="K18" s="199"/>
      <c r="L18" s="79"/>
      <c r="M18" s="190"/>
      <c r="N18" s="199"/>
      <c r="O18" s="79"/>
      <c r="P18" s="190"/>
      <c r="Q18" s="199"/>
      <c r="R18" s="79"/>
    </row>
    <row r="19" spans="1:18" x14ac:dyDescent="0.25">
      <c r="A19" s="59"/>
      <c r="B19" s="90"/>
      <c r="C19" s="61"/>
      <c r="D19" s="191"/>
      <c r="E19" s="190"/>
      <c r="F19" s="79"/>
      <c r="G19" s="190"/>
      <c r="H19" s="199"/>
      <c r="I19" s="79"/>
      <c r="J19" s="190"/>
      <c r="K19" s="199"/>
      <c r="L19" s="79"/>
      <c r="M19" s="190"/>
      <c r="N19" s="199"/>
      <c r="O19" s="79"/>
      <c r="P19" s="190"/>
      <c r="Q19" s="199"/>
      <c r="R19" s="79"/>
    </row>
    <row r="20" spans="1:18" x14ac:dyDescent="0.25">
      <c r="A20" s="59"/>
      <c r="B20" s="90"/>
      <c r="C20" s="61"/>
      <c r="D20" s="191"/>
      <c r="E20" s="190"/>
      <c r="F20" s="79"/>
      <c r="G20" s="190"/>
      <c r="H20" s="199"/>
      <c r="I20" s="79"/>
      <c r="J20" s="190"/>
      <c r="K20" s="199"/>
      <c r="L20" s="79"/>
      <c r="M20" s="190"/>
      <c r="N20" s="199"/>
      <c r="O20" s="79"/>
      <c r="P20" s="190"/>
      <c r="Q20" s="199"/>
      <c r="R20" s="79"/>
    </row>
    <row r="21" spans="1:18" x14ac:dyDescent="0.25">
      <c r="A21" s="59"/>
      <c r="B21" s="90"/>
      <c r="C21" s="61"/>
      <c r="D21" s="191"/>
      <c r="E21" s="190"/>
      <c r="F21" s="79"/>
      <c r="G21" s="190"/>
      <c r="H21" s="199"/>
      <c r="I21" s="79"/>
      <c r="J21" s="190"/>
      <c r="K21" s="199"/>
      <c r="L21" s="79"/>
      <c r="M21" s="190"/>
      <c r="N21" s="199"/>
      <c r="O21" s="79"/>
      <c r="P21" s="190"/>
      <c r="Q21" s="199"/>
      <c r="R21" s="79"/>
    </row>
    <row r="22" spans="1:18" x14ac:dyDescent="0.25">
      <c r="A22" s="59"/>
      <c r="B22" s="90"/>
      <c r="C22" s="61"/>
      <c r="D22" s="191"/>
      <c r="E22" s="190"/>
      <c r="F22" s="79"/>
      <c r="G22" s="190"/>
      <c r="H22" s="199"/>
      <c r="I22" s="79"/>
      <c r="J22" s="190"/>
      <c r="K22" s="199"/>
      <c r="L22" s="79"/>
      <c r="M22" s="190"/>
      <c r="N22" s="199"/>
      <c r="O22" s="79"/>
      <c r="P22" s="190"/>
      <c r="Q22" s="199"/>
      <c r="R22" s="79"/>
    </row>
    <row r="23" spans="1:18" x14ac:dyDescent="0.25">
      <c r="A23" s="59"/>
      <c r="B23" s="90"/>
      <c r="C23" s="61"/>
      <c r="D23" s="191"/>
      <c r="E23" s="190"/>
      <c r="F23" s="79"/>
      <c r="G23" s="190"/>
      <c r="H23" s="199"/>
      <c r="I23" s="79"/>
      <c r="J23" s="190"/>
      <c r="K23" s="199"/>
      <c r="L23" s="79"/>
      <c r="M23" s="190"/>
      <c r="N23" s="199"/>
      <c r="O23" s="79"/>
      <c r="P23" s="190"/>
      <c r="Q23" s="199"/>
      <c r="R23" s="79"/>
    </row>
    <row r="24" spans="1:18" x14ac:dyDescent="0.25">
      <c r="A24" s="59"/>
      <c r="B24" s="90"/>
      <c r="C24" s="61"/>
      <c r="D24" s="191"/>
      <c r="E24" s="190"/>
      <c r="F24" s="79"/>
      <c r="G24" s="190"/>
      <c r="H24" s="199"/>
      <c r="I24" s="79"/>
      <c r="J24" s="190"/>
      <c r="K24" s="199"/>
      <c r="L24" s="79"/>
      <c r="M24" s="190"/>
      <c r="N24" s="199"/>
      <c r="O24" s="79"/>
      <c r="P24" s="190"/>
      <c r="Q24" s="199"/>
      <c r="R24" s="79"/>
    </row>
    <row r="25" spans="1:18" x14ac:dyDescent="0.25">
      <c r="A25" s="59"/>
      <c r="B25" s="90"/>
      <c r="C25" s="61"/>
      <c r="D25" s="191"/>
      <c r="E25" s="190"/>
      <c r="F25" s="79"/>
      <c r="G25" s="190"/>
      <c r="H25" s="199"/>
      <c r="I25" s="79"/>
      <c r="J25" s="190"/>
      <c r="K25" s="199"/>
      <c r="L25" s="79"/>
      <c r="M25" s="190"/>
      <c r="N25" s="199"/>
      <c r="O25" s="79"/>
      <c r="P25" s="190"/>
      <c r="Q25" s="199"/>
      <c r="R25" s="79"/>
    </row>
    <row r="26" spans="1:18" x14ac:dyDescent="0.25">
      <c r="A26" s="59"/>
      <c r="B26" s="90"/>
      <c r="C26" s="61"/>
      <c r="D26" s="191"/>
      <c r="E26" s="190"/>
      <c r="F26" s="79"/>
      <c r="G26" s="190"/>
      <c r="H26" s="199"/>
      <c r="I26" s="79"/>
      <c r="J26" s="190"/>
      <c r="K26" s="199"/>
      <c r="L26" s="79"/>
      <c r="M26" s="190"/>
      <c r="N26" s="199"/>
      <c r="O26" s="79"/>
      <c r="P26" s="190"/>
      <c r="Q26" s="199"/>
      <c r="R26" s="79"/>
    </row>
    <row r="27" spans="1:18" x14ac:dyDescent="0.25">
      <c r="A27" s="59"/>
      <c r="B27" s="90"/>
      <c r="C27" s="61"/>
      <c r="D27" s="191"/>
      <c r="E27" s="190"/>
      <c r="F27" s="79"/>
      <c r="G27" s="190"/>
      <c r="H27" s="199"/>
      <c r="I27" s="79"/>
      <c r="J27" s="190"/>
      <c r="K27" s="199"/>
      <c r="L27" s="79"/>
      <c r="M27" s="190"/>
      <c r="N27" s="199"/>
      <c r="O27" s="79"/>
      <c r="P27" s="190"/>
      <c r="Q27" s="199"/>
      <c r="R27" s="79"/>
    </row>
    <row r="28" spans="1:18" x14ac:dyDescent="0.25">
      <c r="A28" s="59"/>
      <c r="B28" s="90"/>
      <c r="C28" s="61"/>
      <c r="D28" s="191"/>
      <c r="E28" s="190"/>
      <c r="F28" s="79"/>
      <c r="G28" s="190"/>
      <c r="H28" s="199"/>
      <c r="I28" s="79"/>
      <c r="J28" s="190"/>
      <c r="K28" s="199"/>
      <c r="L28" s="79"/>
      <c r="M28" s="190"/>
      <c r="N28" s="199"/>
      <c r="O28" s="79"/>
      <c r="P28" s="190"/>
      <c r="Q28" s="199"/>
      <c r="R28" s="79"/>
    </row>
    <row r="29" spans="1:18" x14ac:dyDescent="0.25">
      <c r="A29" s="59"/>
      <c r="B29" s="90"/>
      <c r="C29" s="61"/>
      <c r="D29" s="191"/>
      <c r="E29" s="190"/>
      <c r="F29" s="79"/>
      <c r="G29" s="190"/>
      <c r="H29" s="199"/>
      <c r="I29" s="79"/>
      <c r="J29" s="190"/>
      <c r="K29" s="199"/>
      <c r="L29" s="79"/>
      <c r="M29" s="190"/>
      <c r="N29" s="199"/>
      <c r="O29" s="79"/>
      <c r="P29" s="190"/>
      <c r="Q29" s="199"/>
      <c r="R29" s="79"/>
    </row>
    <row r="30" spans="1:18" x14ac:dyDescent="0.25">
      <c r="A30" s="59"/>
      <c r="B30" s="90"/>
      <c r="C30" s="61"/>
      <c r="D30" s="191"/>
      <c r="E30" s="190"/>
      <c r="F30" s="79"/>
      <c r="G30" s="190"/>
      <c r="H30" s="199"/>
      <c r="I30" s="79"/>
      <c r="J30" s="190"/>
      <c r="K30" s="199"/>
      <c r="L30" s="79"/>
      <c r="M30" s="190"/>
      <c r="N30" s="199"/>
      <c r="O30" s="79"/>
      <c r="P30" s="190"/>
      <c r="Q30" s="199"/>
      <c r="R30" s="79"/>
    </row>
    <row r="31" spans="1:18" x14ac:dyDescent="0.25">
      <c r="A31" s="59"/>
      <c r="B31" s="90"/>
      <c r="C31" s="61"/>
      <c r="D31" s="191"/>
      <c r="E31" s="190"/>
      <c r="F31" s="79"/>
      <c r="G31" s="190"/>
      <c r="H31" s="199"/>
      <c r="I31" s="79"/>
      <c r="J31" s="190"/>
      <c r="K31" s="199"/>
      <c r="L31" s="79"/>
      <c r="M31" s="190"/>
      <c r="N31" s="199"/>
      <c r="O31" s="79"/>
      <c r="P31" s="190"/>
      <c r="Q31" s="199"/>
      <c r="R31" s="79"/>
    </row>
    <row r="32" spans="1:18" x14ac:dyDescent="0.25">
      <c r="A32" s="59"/>
      <c r="B32" s="90"/>
      <c r="C32" s="61"/>
      <c r="D32" s="191"/>
      <c r="E32" s="190"/>
      <c r="F32" s="79"/>
      <c r="G32" s="190"/>
      <c r="H32" s="199"/>
      <c r="I32" s="79"/>
      <c r="J32" s="190"/>
      <c r="K32" s="199"/>
      <c r="L32" s="79"/>
      <c r="M32" s="190"/>
      <c r="N32" s="199"/>
      <c r="O32" s="79"/>
      <c r="P32" s="190"/>
      <c r="Q32" s="199"/>
      <c r="R32" s="79"/>
    </row>
    <row r="33" spans="1:18" x14ac:dyDescent="0.25">
      <c r="A33" s="59"/>
      <c r="B33" s="90"/>
      <c r="C33" s="61"/>
      <c r="D33" s="191"/>
      <c r="E33" s="190"/>
      <c r="F33" s="79"/>
      <c r="G33" s="190"/>
      <c r="H33" s="199"/>
      <c r="I33" s="79"/>
      <c r="J33" s="190"/>
      <c r="K33" s="199"/>
      <c r="L33" s="79"/>
      <c r="M33" s="190"/>
      <c r="N33" s="199"/>
      <c r="O33" s="79"/>
      <c r="P33" s="190"/>
      <c r="Q33" s="199"/>
      <c r="R33" s="79"/>
    </row>
    <row r="34" spans="1:18" x14ac:dyDescent="0.25">
      <c r="A34" s="59"/>
      <c r="B34" s="90"/>
      <c r="C34" s="61"/>
      <c r="D34" s="191"/>
      <c r="E34" s="190"/>
      <c r="F34" s="79"/>
      <c r="G34" s="190"/>
      <c r="H34" s="199"/>
      <c r="I34" s="79"/>
      <c r="J34" s="190"/>
      <c r="K34" s="199"/>
      <c r="L34" s="79"/>
      <c r="M34" s="190"/>
      <c r="N34" s="199"/>
      <c r="O34" s="79"/>
      <c r="P34" s="190"/>
      <c r="Q34" s="199"/>
      <c r="R34" s="79"/>
    </row>
    <row r="35" spans="1:18" x14ac:dyDescent="0.25">
      <c r="A35" s="59"/>
      <c r="B35" s="90"/>
      <c r="C35" s="61"/>
      <c r="D35" s="191"/>
      <c r="E35" s="190"/>
      <c r="F35" s="79"/>
      <c r="G35" s="190"/>
      <c r="H35" s="199"/>
      <c r="I35" s="79"/>
      <c r="J35" s="190"/>
      <c r="K35" s="199"/>
      <c r="L35" s="79"/>
      <c r="M35" s="190"/>
      <c r="N35" s="199"/>
      <c r="O35" s="79"/>
      <c r="P35" s="190"/>
      <c r="Q35" s="199"/>
      <c r="R35" s="79"/>
    </row>
    <row r="36" spans="1:18" x14ac:dyDescent="0.25">
      <c r="A36" s="59"/>
      <c r="B36" s="90"/>
      <c r="C36" s="61"/>
      <c r="D36" s="191"/>
      <c r="E36" s="190"/>
      <c r="F36" s="79"/>
      <c r="G36" s="190"/>
      <c r="H36" s="199"/>
      <c r="I36" s="79"/>
      <c r="J36" s="190"/>
      <c r="K36" s="199"/>
      <c r="L36" s="79"/>
      <c r="M36" s="190"/>
      <c r="N36" s="199"/>
      <c r="O36" s="79"/>
      <c r="P36" s="190"/>
      <c r="Q36" s="199"/>
      <c r="R36" s="79"/>
    </row>
    <row r="37" spans="1:18" x14ac:dyDescent="0.25">
      <c r="A37" s="59"/>
      <c r="B37" s="90"/>
      <c r="C37" s="61"/>
      <c r="D37" s="191"/>
      <c r="E37" s="190"/>
      <c r="F37" s="79"/>
      <c r="G37" s="190"/>
      <c r="H37" s="199"/>
      <c r="I37" s="79"/>
      <c r="J37" s="190"/>
      <c r="K37" s="199"/>
      <c r="L37" s="79"/>
      <c r="M37" s="190"/>
      <c r="N37" s="199"/>
      <c r="O37" s="79"/>
      <c r="P37" s="190"/>
      <c r="Q37" s="199"/>
      <c r="R37" s="79"/>
    </row>
    <row r="38" spans="1:18" x14ac:dyDescent="0.25">
      <c r="A38" s="59"/>
      <c r="B38" s="90"/>
      <c r="C38" s="61"/>
      <c r="D38" s="191"/>
      <c r="E38" s="190"/>
      <c r="F38" s="79"/>
      <c r="G38" s="190"/>
      <c r="H38" s="199"/>
      <c r="I38" s="79"/>
      <c r="J38" s="190"/>
      <c r="K38" s="199"/>
      <c r="L38" s="79"/>
      <c r="M38" s="190"/>
      <c r="N38" s="199"/>
      <c r="O38" s="79"/>
      <c r="P38" s="190"/>
      <c r="Q38" s="199"/>
      <c r="R38" s="79"/>
    </row>
    <row r="39" spans="1:18" x14ac:dyDescent="0.25">
      <c r="A39" s="59"/>
      <c r="B39" s="90"/>
      <c r="C39" s="61"/>
      <c r="D39" s="191"/>
      <c r="E39" s="190"/>
      <c r="F39" s="79"/>
      <c r="G39" s="190"/>
      <c r="H39" s="199"/>
      <c r="I39" s="79"/>
      <c r="J39" s="190"/>
      <c r="K39" s="199"/>
      <c r="L39" s="79"/>
      <c r="M39" s="190"/>
      <c r="N39" s="199"/>
      <c r="O39" s="79"/>
      <c r="P39" s="190"/>
      <c r="Q39" s="199"/>
      <c r="R39" s="79"/>
    </row>
    <row r="40" spans="1:18" x14ac:dyDescent="0.25">
      <c r="A40" s="59"/>
      <c r="B40" s="90"/>
      <c r="C40" s="61"/>
      <c r="D40" s="191"/>
      <c r="E40" s="190"/>
      <c r="F40" s="79"/>
      <c r="G40" s="190"/>
      <c r="H40" s="199"/>
      <c r="I40" s="79"/>
      <c r="J40" s="190"/>
      <c r="K40" s="199"/>
      <c r="L40" s="79"/>
      <c r="M40" s="190"/>
      <c r="N40" s="199"/>
      <c r="O40" s="79"/>
      <c r="P40" s="190"/>
      <c r="Q40" s="199"/>
      <c r="R40" s="79"/>
    </row>
    <row r="41" spans="1:18" x14ac:dyDescent="0.25">
      <c r="A41" s="59"/>
      <c r="B41" s="90"/>
      <c r="C41" s="61"/>
      <c r="D41" s="191"/>
      <c r="E41" s="190"/>
      <c r="F41" s="79"/>
      <c r="G41" s="190"/>
      <c r="H41" s="199"/>
      <c r="I41" s="79"/>
      <c r="J41" s="190"/>
      <c r="K41" s="199"/>
      <c r="L41" s="79"/>
      <c r="M41" s="190"/>
      <c r="N41" s="199"/>
      <c r="O41" s="79"/>
      <c r="P41" s="190"/>
      <c r="Q41" s="199"/>
      <c r="R41" s="79"/>
    </row>
    <row r="42" spans="1:18" x14ac:dyDescent="0.25">
      <c r="A42" s="59"/>
      <c r="B42" s="90"/>
      <c r="C42" s="61"/>
      <c r="D42" s="191"/>
      <c r="E42" s="190"/>
      <c r="F42" s="79"/>
      <c r="G42" s="190"/>
      <c r="H42" s="199"/>
      <c r="I42" s="79"/>
      <c r="J42" s="190"/>
      <c r="K42" s="199"/>
      <c r="L42" s="79"/>
      <c r="M42" s="190"/>
      <c r="N42" s="199"/>
      <c r="O42" s="79"/>
      <c r="P42" s="190"/>
      <c r="Q42" s="199"/>
      <c r="R42" s="79"/>
    </row>
    <row r="43" spans="1:18" x14ac:dyDescent="0.25">
      <c r="A43" s="59"/>
      <c r="B43" s="90"/>
      <c r="C43" s="61"/>
      <c r="D43" s="191"/>
      <c r="E43" s="190"/>
      <c r="F43" s="79"/>
      <c r="G43" s="190"/>
      <c r="H43" s="199"/>
      <c r="I43" s="79"/>
      <c r="J43" s="190"/>
      <c r="K43" s="199"/>
      <c r="L43" s="79"/>
      <c r="M43" s="190"/>
      <c r="N43" s="199"/>
      <c r="O43" s="79"/>
      <c r="P43" s="190"/>
      <c r="Q43" s="199"/>
      <c r="R43" s="79"/>
    </row>
    <row r="44" spans="1:18" x14ac:dyDescent="0.25">
      <c r="A44" s="59"/>
      <c r="B44" s="90"/>
      <c r="C44" s="61"/>
      <c r="D44" s="191"/>
      <c r="E44" s="190"/>
      <c r="F44" s="79"/>
      <c r="G44" s="190"/>
      <c r="H44" s="199"/>
      <c r="I44" s="79"/>
      <c r="J44" s="190"/>
      <c r="K44" s="199"/>
      <c r="L44" s="79"/>
      <c r="M44" s="190"/>
      <c r="N44" s="199"/>
      <c r="O44" s="79"/>
      <c r="P44" s="190"/>
      <c r="Q44" s="199"/>
      <c r="R44" s="79"/>
    </row>
    <row r="45" spans="1:18" x14ac:dyDescent="0.25">
      <c r="A45" s="59"/>
      <c r="B45" s="90"/>
      <c r="C45" s="61"/>
      <c r="D45" s="191"/>
      <c r="E45" s="190"/>
      <c r="F45" s="79"/>
      <c r="G45" s="190"/>
      <c r="H45" s="199"/>
      <c r="I45" s="79"/>
      <c r="J45" s="190"/>
      <c r="K45" s="199"/>
      <c r="L45" s="79"/>
      <c r="M45" s="190"/>
      <c r="N45" s="199"/>
      <c r="O45" s="79"/>
      <c r="P45" s="190"/>
      <c r="Q45" s="199"/>
      <c r="R45" s="79"/>
    </row>
    <row r="46" spans="1:18" x14ac:dyDescent="0.25">
      <c r="A46" s="59"/>
      <c r="B46" s="90"/>
      <c r="C46" s="61"/>
      <c r="D46" s="191"/>
      <c r="E46" s="190"/>
      <c r="F46" s="79"/>
      <c r="G46" s="190"/>
      <c r="H46" s="199"/>
      <c r="I46" s="79"/>
      <c r="J46" s="190"/>
      <c r="K46" s="199"/>
      <c r="L46" s="79"/>
      <c r="M46" s="190"/>
      <c r="N46" s="199"/>
      <c r="O46" s="79"/>
      <c r="P46" s="190"/>
      <c r="Q46" s="199"/>
      <c r="R46" s="79"/>
    </row>
    <row r="47" spans="1:18" x14ac:dyDescent="0.25">
      <c r="A47" s="59"/>
      <c r="B47" s="90"/>
      <c r="C47" s="61"/>
      <c r="D47" s="191"/>
      <c r="E47" s="190"/>
      <c r="F47" s="79"/>
      <c r="G47" s="190"/>
      <c r="H47" s="199"/>
      <c r="I47" s="79"/>
      <c r="J47" s="190"/>
      <c r="K47" s="199"/>
      <c r="L47" s="79"/>
      <c r="M47" s="190"/>
      <c r="N47" s="199"/>
      <c r="O47" s="79"/>
      <c r="P47" s="190"/>
      <c r="Q47" s="199"/>
      <c r="R47" s="79"/>
    </row>
    <row r="48" spans="1:18" x14ac:dyDescent="0.25">
      <c r="A48" s="59"/>
      <c r="B48" s="90"/>
      <c r="C48" s="61"/>
      <c r="D48" s="191"/>
      <c r="E48" s="190"/>
      <c r="F48" s="79"/>
      <c r="G48" s="190"/>
      <c r="H48" s="199"/>
      <c r="I48" s="79"/>
      <c r="J48" s="190"/>
      <c r="K48" s="199"/>
      <c r="L48" s="79"/>
      <c r="M48" s="190"/>
      <c r="N48" s="199"/>
      <c r="O48" s="79"/>
      <c r="P48" s="190"/>
      <c r="Q48" s="199"/>
      <c r="R48" s="79"/>
    </row>
    <row r="49" spans="1:18" x14ac:dyDescent="0.25">
      <c r="A49" s="59"/>
      <c r="B49" s="90"/>
      <c r="C49" s="61"/>
      <c r="D49" s="191"/>
      <c r="E49" s="190"/>
      <c r="F49" s="79"/>
      <c r="G49" s="190"/>
      <c r="H49" s="199"/>
      <c r="I49" s="79"/>
      <c r="J49" s="190"/>
      <c r="K49" s="199"/>
      <c r="L49" s="79"/>
      <c r="M49" s="190"/>
      <c r="N49" s="199"/>
      <c r="O49" s="79"/>
      <c r="P49" s="190"/>
      <c r="Q49" s="199"/>
      <c r="R49" s="79"/>
    </row>
    <row r="50" spans="1:18" x14ac:dyDescent="0.25">
      <c r="A50" s="59"/>
      <c r="B50" s="90"/>
      <c r="C50" s="61"/>
      <c r="D50" s="191"/>
      <c r="E50" s="190"/>
      <c r="F50" s="79"/>
      <c r="G50" s="190"/>
      <c r="H50" s="199"/>
      <c r="I50" s="79"/>
      <c r="J50" s="190"/>
      <c r="K50" s="199"/>
      <c r="L50" s="79"/>
      <c r="M50" s="190"/>
      <c r="N50" s="199"/>
      <c r="O50" s="79"/>
      <c r="P50" s="190"/>
      <c r="Q50" s="199"/>
      <c r="R50" s="79"/>
    </row>
    <row r="51" spans="1:18" x14ac:dyDescent="0.25">
      <c r="A51" s="59"/>
      <c r="B51" s="90"/>
      <c r="C51" s="61"/>
      <c r="D51" s="191"/>
      <c r="E51" s="190"/>
      <c r="F51" s="79"/>
      <c r="G51" s="190"/>
      <c r="H51" s="199"/>
      <c r="I51" s="79"/>
      <c r="J51" s="190"/>
      <c r="K51" s="199"/>
      <c r="L51" s="79"/>
      <c r="M51" s="190"/>
      <c r="N51" s="199"/>
      <c r="O51" s="79"/>
      <c r="P51" s="190"/>
      <c r="Q51" s="199"/>
      <c r="R51" s="79"/>
    </row>
    <row r="52" spans="1:18" x14ac:dyDescent="0.25">
      <c r="A52" s="59"/>
      <c r="B52" s="90"/>
      <c r="C52" s="61"/>
      <c r="D52" s="191"/>
      <c r="E52" s="190"/>
      <c r="F52" s="79"/>
      <c r="G52" s="190"/>
      <c r="H52" s="199"/>
      <c r="I52" s="79"/>
      <c r="J52" s="190"/>
      <c r="K52" s="199"/>
      <c r="L52" s="79"/>
      <c r="M52" s="190"/>
      <c r="N52" s="199"/>
      <c r="O52" s="79"/>
      <c r="P52" s="190"/>
      <c r="Q52" s="199"/>
      <c r="R52" s="79"/>
    </row>
    <row r="53" spans="1:18" x14ac:dyDescent="0.25">
      <c r="A53" s="59"/>
      <c r="B53" s="90"/>
      <c r="C53" s="61"/>
      <c r="D53" s="191"/>
      <c r="E53" s="190"/>
      <c r="F53" s="79"/>
      <c r="G53" s="190"/>
      <c r="H53" s="199"/>
      <c r="I53" s="79"/>
      <c r="J53" s="190"/>
      <c r="K53" s="199"/>
      <c r="L53" s="79"/>
      <c r="M53" s="190"/>
      <c r="N53" s="199"/>
      <c r="O53" s="79"/>
      <c r="P53" s="190"/>
      <c r="Q53" s="199"/>
      <c r="R53" s="79"/>
    </row>
    <row r="54" spans="1:18" x14ac:dyDescent="0.25">
      <c r="A54" s="59"/>
      <c r="B54" s="90"/>
      <c r="C54" s="61"/>
      <c r="D54" s="191"/>
      <c r="E54" s="190"/>
      <c r="F54" s="79"/>
      <c r="G54" s="190"/>
      <c r="H54" s="199"/>
      <c r="I54" s="79"/>
      <c r="J54" s="190"/>
      <c r="K54" s="199"/>
      <c r="L54" s="79"/>
      <c r="M54" s="190"/>
      <c r="N54" s="199"/>
      <c r="O54" s="79"/>
      <c r="P54" s="190"/>
      <c r="Q54" s="199"/>
      <c r="R54" s="79"/>
    </row>
    <row r="55" spans="1:18" x14ac:dyDescent="0.25">
      <c r="A55" s="59"/>
      <c r="B55" s="90"/>
      <c r="C55" s="61"/>
      <c r="D55" s="191"/>
      <c r="E55" s="190"/>
      <c r="F55" s="79"/>
      <c r="G55" s="190"/>
      <c r="H55" s="199"/>
      <c r="I55" s="79"/>
      <c r="J55" s="190"/>
      <c r="K55" s="199"/>
      <c r="L55" s="79"/>
      <c r="M55" s="190"/>
      <c r="N55" s="199"/>
      <c r="O55" s="79"/>
      <c r="P55" s="190"/>
      <c r="Q55" s="199"/>
      <c r="R55" s="79"/>
    </row>
    <row r="56" spans="1:18" x14ac:dyDescent="0.25">
      <c r="A56" s="59"/>
      <c r="B56" s="90"/>
      <c r="C56" s="61"/>
      <c r="D56" s="191"/>
      <c r="E56" s="190"/>
      <c r="F56" s="79"/>
      <c r="G56" s="190"/>
      <c r="H56" s="199"/>
      <c r="I56" s="79"/>
      <c r="J56" s="190"/>
      <c r="K56" s="199"/>
      <c r="L56" s="79"/>
      <c r="M56" s="190"/>
      <c r="N56" s="199"/>
      <c r="O56" s="79"/>
      <c r="P56" s="190"/>
      <c r="Q56" s="199"/>
      <c r="R56" s="79"/>
    </row>
    <row r="57" spans="1:18" x14ac:dyDescent="0.25">
      <c r="A57" s="59"/>
      <c r="B57" s="90"/>
      <c r="C57" s="61"/>
      <c r="D57" s="191"/>
      <c r="E57" s="190"/>
      <c r="F57" s="79"/>
      <c r="G57" s="190"/>
      <c r="H57" s="199"/>
      <c r="I57" s="79"/>
      <c r="J57" s="190"/>
      <c r="K57" s="199"/>
      <c r="L57" s="79"/>
      <c r="M57" s="190"/>
      <c r="N57" s="199"/>
      <c r="O57" s="79"/>
      <c r="P57" s="190"/>
      <c r="Q57" s="199"/>
      <c r="R57" s="79"/>
    </row>
    <row r="58" spans="1:18" x14ac:dyDescent="0.25">
      <c r="A58" s="59"/>
      <c r="B58" s="90"/>
      <c r="C58" s="61"/>
      <c r="D58" s="191"/>
      <c r="E58" s="190"/>
      <c r="F58" s="79"/>
      <c r="G58" s="190"/>
      <c r="H58" s="199"/>
      <c r="I58" s="79"/>
      <c r="J58" s="190"/>
      <c r="K58" s="199"/>
      <c r="L58" s="79"/>
      <c r="M58" s="190"/>
      <c r="N58" s="199"/>
      <c r="O58" s="79"/>
      <c r="P58" s="190"/>
      <c r="Q58" s="199"/>
      <c r="R58" s="79"/>
    </row>
    <row r="59" spans="1:18" x14ac:dyDescent="0.25">
      <c r="A59" s="59"/>
      <c r="B59" s="90"/>
      <c r="C59" s="61"/>
      <c r="D59" s="191"/>
      <c r="E59" s="190"/>
      <c r="F59" s="79"/>
      <c r="G59" s="190"/>
      <c r="H59" s="199"/>
      <c r="I59" s="79"/>
      <c r="J59" s="190"/>
      <c r="K59" s="199"/>
      <c r="L59" s="79"/>
      <c r="M59" s="190"/>
      <c r="N59" s="199"/>
      <c r="O59" s="79"/>
      <c r="P59" s="190"/>
      <c r="Q59" s="199"/>
      <c r="R59" s="79"/>
    </row>
    <row r="60" spans="1:18" x14ac:dyDescent="0.25">
      <c r="A60" s="59"/>
      <c r="B60" s="90"/>
      <c r="C60" s="61"/>
      <c r="D60" s="191"/>
      <c r="E60" s="190"/>
      <c r="F60" s="79"/>
      <c r="G60" s="190"/>
      <c r="H60" s="199"/>
      <c r="I60" s="79"/>
      <c r="J60" s="190"/>
      <c r="K60" s="199"/>
      <c r="L60" s="79"/>
      <c r="M60" s="190"/>
      <c r="N60" s="199"/>
      <c r="O60" s="79"/>
      <c r="P60" s="190"/>
      <c r="Q60" s="199"/>
      <c r="R60" s="79"/>
    </row>
    <row r="61" spans="1:18" x14ac:dyDescent="0.25">
      <c r="A61" s="59"/>
      <c r="B61" s="90"/>
      <c r="C61" s="61"/>
      <c r="D61" s="191"/>
      <c r="E61" s="190"/>
      <c r="F61" s="79"/>
      <c r="G61" s="190"/>
      <c r="H61" s="199"/>
      <c r="I61" s="79"/>
      <c r="J61" s="190"/>
      <c r="K61" s="199"/>
      <c r="L61" s="79"/>
      <c r="M61" s="190"/>
      <c r="N61" s="199"/>
      <c r="O61" s="79"/>
      <c r="P61" s="190"/>
      <c r="Q61" s="199"/>
      <c r="R61" s="79"/>
    </row>
    <row r="62" spans="1:18" x14ac:dyDescent="0.25">
      <c r="A62" s="59"/>
      <c r="B62" s="90"/>
      <c r="C62" s="61"/>
      <c r="D62" s="191"/>
      <c r="E62" s="190"/>
      <c r="F62" s="79"/>
      <c r="G62" s="190"/>
      <c r="H62" s="199"/>
      <c r="I62" s="79"/>
      <c r="J62" s="190"/>
      <c r="K62" s="199"/>
      <c r="L62" s="79"/>
      <c r="M62" s="190"/>
      <c r="N62" s="199"/>
      <c r="O62" s="79"/>
      <c r="P62" s="190"/>
      <c r="Q62" s="199"/>
      <c r="R62" s="79"/>
    </row>
    <row r="63" spans="1:18" x14ac:dyDescent="0.25">
      <c r="A63" s="59"/>
      <c r="B63" s="90"/>
      <c r="C63" s="61"/>
      <c r="D63" s="191"/>
      <c r="E63" s="190"/>
      <c r="F63" s="79"/>
      <c r="G63" s="190"/>
      <c r="H63" s="199"/>
      <c r="I63" s="79"/>
      <c r="J63" s="190"/>
      <c r="K63" s="199"/>
      <c r="L63" s="79"/>
      <c r="M63" s="190"/>
      <c r="N63" s="199"/>
      <c r="O63" s="79"/>
      <c r="P63" s="190"/>
      <c r="Q63" s="199"/>
      <c r="R63" s="79"/>
    </row>
    <row r="64" spans="1:18" x14ac:dyDescent="0.25">
      <c r="A64" s="59"/>
      <c r="B64" s="90"/>
      <c r="C64" s="61"/>
      <c r="D64" s="191"/>
      <c r="E64" s="190"/>
      <c r="F64" s="79"/>
      <c r="G64" s="190"/>
      <c r="H64" s="199"/>
      <c r="I64" s="79"/>
      <c r="J64" s="190"/>
      <c r="K64" s="199"/>
      <c r="L64" s="79"/>
      <c r="M64" s="190"/>
      <c r="N64" s="199"/>
      <c r="O64" s="79"/>
      <c r="P64" s="190"/>
      <c r="Q64" s="199"/>
      <c r="R64" s="79"/>
    </row>
    <row r="65" spans="1:18" x14ac:dyDescent="0.25">
      <c r="A65" s="59"/>
      <c r="B65" s="90"/>
      <c r="C65" s="61"/>
      <c r="D65" s="191"/>
      <c r="E65" s="190"/>
      <c r="F65" s="79"/>
      <c r="G65" s="190"/>
      <c r="H65" s="199"/>
      <c r="I65" s="79"/>
      <c r="J65" s="190"/>
      <c r="K65" s="199"/>
      <c r="L65" s="79"/>
      <c r="M65" s="190"/>
      <c r="N65" s="199"/>
      <c r="O65" s="79"/>
      <c r="P65" s="190"/>
      <c r="Q65" s="199"/>
      <c r="R65" s="79"/>
    </row>
    <row r="66" spans="1:18" x14ac:dyDescent="0.25">
      <c r="A66" s="59"/>
      <c r="B66" s="90"/>
      <c r="C66" s="61"/>
      <c r="D66" s="191"/>
      <c r="E66" s="190"/>
      <c r="F66" s="79"/>
      <c r="G66" s="190"/>
      <c r="H66" s="199"/>
      <c r="I66" s="79"/>
      <c r="J66" s="190"/>
      <c r="K66" s="199"/>
      <c r="L66" s="79"/>
      <c r="M66" s="190"/>
      <c r="N66" s="199"/>
      <c r="O66" s="79"/>
      <c r="P66" s="190"/>
      <c r="Q66" s="199"/>
      <c r="R66" s="79"/>
    </row>
    <row r="67" spans="1:18" x14ac:dyDescent="0.25">
      <c r="A67" s="59"/>
      <c r="B67" s="90"/>
      <c r="C67" s="61"/>
      <c r="D67" s="191"/>
      <c r="E67" s="190"/>
      <c r="F67" s="79"/>
      <c r="G67" s="190"/>
      <c r="H67" s="199"/>
      <c r="I67" s="79"/>
      <c r="J67" s="190"/>
      <c r="K67" s="199"/>
      <c r="L67" s="79"/>
      <c r="M67" s="190"/>
      <c r="N67" s="199"/>
      <c r="O67" s="79"/>
      <c r="P67" s="190"/>
      <c r="Q67" s="199"/>
      <c r="R67" s="79"/>
    </row>
    <row r="68" spans="1:18" x14ac:dyDescent="0.25">
      <c r="A68" s="59"/>
      <c r="B68" s="90"/>
      <c r="C68" s="61"/>
      <c r="D68" s="191"/>
      <c r="E68" s="190"/>
      <c r="F68" s="79"/>
      <c r="G68" s="190"/>
      <c r="H68" s="199"/>
      <c r="I68" s="79"/>
      <c r="J68" s="190"/>
      <c r="K68" s="199"/>
      <c r="L68" s="79"/>
      <c r="M68" s="190"/>
      <c r="N68" s="199"/>
      <c r="O68" s="79"/>
      <c r="P68" s="190"/>
      <c r="Q68" s="199"/>
      <c r="R68" s="79"/>
    </row>
    <row r="69" spans="1:18" x14ac:dyDescent="0.25">
      <c r="A69" s="59"/>
      <c r="B69" s="90"/>
      <c r="C69" s="61"/>
      <c r="D69" s="191"/>
      <c r="E69" s="190"/>
      <c r="F69" s="79"/>
      <c r="G69" s="190"/>
      <c r="H69" s="199"/>
      <c r="I69" s="79"/>
      <c r="J69" s="190"/>
      <c r="K69" s="199"/>
      <c r="L69" s="79"/>
      <c r="M69" s="190"/>
      <c r="N69" s="199"/>
      <c r="O69" s="79"/>
      <c r="P69" s="190"/>
      <c r="Q69" s="199"/>
      <c r="R69" s="79"/>
    </row>
    <row r="70" spans="1:18" x14ac:dyDescent="0.25">
      <c r="A70" s="59"/>
      <c r="B70" s="90"/>
      <c r="C70" s="61"/>
      <c r="D70" s="191"/>
      <c r="E70" s="190"/>
      <c r="F70" s="79"/>
      <c r="G70" s="190"/>
      <c r="H70" s="199"/>
      <c r="I70" s="79"/>
      <c r="J70" s="190"/>
      <c r="K70" s="199"/>
      <c r="L70" s="79"/>
      <c r="M70" s="190"/>
      <c r="N70" s="199"/>
      <c r="O70" s="79"/>
      <c r="P70" s="190"/>
      <c r="Q70" s="199"/>
      <c r="R70" s="79"/>
    </row>
    <row r="71" spans="1:18" x14ac:dyDescent="0.25">
      <c r="A71" s="59"/>
      <c r="B71" s="90"/>
      <c r="C71" s="61"/>
      <c r="D71" s="191"/>
      <c r="E71" s="190"/>
      <c r="F71" s="79"/>
      <c r="G71" s="190"/>
      <c r="H71" s="199"/>
      <c r="I71" s="79"/>
      <c r="J71" s="190"/>
      <c r="K71" s="199"/>
      <c r="L71" s="79"/>
      <c r="M71" s="190"/>
      <c r="N71" s="199"/>
      <c r="O71" s="79"/>
      <c r="P71" s="190"/>
      <c r="Q71" s="199"/>
      <c r="R71" s="79"/>
    </row>
    <row r="72" spans="1:18" x14ac:dyDescent="0.25">
      <c r="A72" s="59"/>
      <c r="B72" s="90"/>
      <c r="C72" s="61"/>
      <c r="D72" s="191"/>
      <c r="E72" s="190"/>
      <c r="F72" s="79"/>
      <c r="G72" s="190"/>
      <c r="H72" s="199"/>
      <c r="I72" s="79"/>
      <c r="J72" s="190"/>
      <c r="K72" s="199"/>
      <c r="L72" s="79"/>
      <c r="M72" s="190"/>
      <c r="N72" s="199"/>
      <c r="O72" s="79"/>
      <c r="P72" s="190"/>
      <c r="Q72" s="199"/>
      <c r="R72" s="79"/>
    </row>
    <row r="73" spans="1:18" x14ac:dyDescent="0.25">
      <c r="A73" s="59"/>
      <c r="B73" s="90"/>
      <c r="C73" s="61"/>
      <c r="D73" s="191"/>
      <c r="E73" s="190"/>
      <c r="F73" s="79"/>
      <c r="G73" s="190"/>
      <c r="H73" s="199"/>
      <c r="I73" s="79"/>
      <c r="J73" s="190"/>
      <c r="K73" s="199"/>
      <c r="L73" s="79"/>
      <c r="M73" s="190"/>
      <c r="N73" s="199"/>
      <c r="O73" s="79"/>
      <c r="P73" s="190"/>
      <c r="Q73" s="199"/>
      <c r="R73" s="79"/>
    </row>
    <row r="74" spans="1:18" x14ac:dyDescent="0.25">
      <c r="A74" s="59"/>
      <c r="B74" s="90"/>
      <c r="C74" s="61"/>
      <c r="D74" s="191"/>
      <c r="E74" s="190"/>
      <c r="F74" s="79"/>
      <c r="G74" s="190"/>
      <c r="H74" s="199"/>
      <c r="I74" s="79"/>
      <c r="J74" s="190"/>
      <c r="K74" s="199"/>
      <c r="L74" s="79"/>
      <c r="M74" s="190"/>
      <c r="N74" s="199"/>
      <c r="O74" s="79"/>
      <c r="P74" s="190"/>
      <c r="Q74" s="199"/>
      <c r="R74" s="79"/>
    </row>
    <row r="75" spans="1:18" x14ac:dyDescent="0.25">
      <c r="A75" s="59"/>
      <c r="B75" s="90"/>
      <c r="C75" s="61"/>
      <c r="D75" s="191"/>
      <c r="E75" s="190"/>
      <c r="F75" s="79"/>
      <c r="G75" s="190"/>
      <c r="H75" s="199"/>
      <c r="I75" s="79"/>
      <c r="J75" s="190"/>
      <c r="K75" s="199"/>
      <c r="L75" s="79"/>
      <c r="M75" s="190"/>
      <c r="N75" s="199"/>
      <c r="O75" s="79"/>
      <c r="P75" s="190"/>
      <c r="Q75" s="199"/>
      <c r="R75" s="79"/>
    </row>
    <row r="76" spans="1:18" x14ac:dyDescent="0.25">
      <c r="A76" s="59"/>
      <c r="B76" s="90"/>
      <c r="C76" s="61"/>
      <c r="D76" s="191"/>
      <c r="E76" s="190"/>
      <c r="F76" s="79"/>
      <c r="G76" s="190"/>
      <c r="H76" s="199"/>
      <c r="I76" s="79"/>
      <c r="J76" s="190"/>
      <c r="K76" s="199"/>
      <c r="L76" s="79"/>
      <c r="M76" s="190"/>
      <c r="N76" s="199"/>
      <c r="O76" s="79"/>
      <c r="P76" s="190"/>
      <c r="Q76" s="199"/>
      <c r="R76" s="79"/>
    </row>
    <row r="77" spans="1:18" x14ac:dyDescent="0.25">
      <c r="A77" s="59"/>
      <c r="B77" s="90"/>
      <c r="C77" s="61"/>
      <c r="D77" s="191"/>
      <c r="E77" s="190"/>
      <c r="F77" s="79"/>
      <c r="G77" s="190"/>
      <c r="H77" s="199"/>
      <c r="I77" s="79"/>
      <c r="J77" s="190"/>
      <c r="K77" s="199"/>
      <c r="L77" s="79"/>
      <c r="M77" s="190"/>
      <c r="N77" s="199"/>
      <c r="O77" s="79"/>
      <c r="P77" s="190"/>
      <c r="Q77" s="199"/>
      <c r="R77" s="79"/>
    </row>
    <row r="78" spans="1:18" x14ac:dyDescent="0.25">
      <c r="A78" s="59"/>
      <c r="B78" s="90"/>
      <c r="C78" s="61"/>
      <c r="D78" s="191"/>
      <c r="E78" s="190"/>
      <c r="F78" s="79"/>
      <c r="G78" s="190"/>
      <c r="H78" s="199"/>
      <c r="I78" s="79"/>
      <c r="J78" s="190"/>
      <c r="K78" s="199"/>
      <c r="L78" s="79"/>
      <c r="M78" s="190"/>
      <c r="N78" s="199"/>
      <c r="O78" s="79"/>
      <c r="P78" s="190"/>
      <c r="Q78" s="199"/>
      <c r="R78" s="79"/>
    </row>
    <row r="79" spans="1:18" x14ac:dyDescent="0.25">
      <c r="A79" s="59"/>
      <c r="B79" s="90"/>
      <c r="C79" s="61"/>
      <c r="D79" s="191"/>
      <c r="E79" s="190"/>
      <c r="F79" s="79"/>
      <c r="G79" s="190"/>
      <c r="H79" s="199"/>
      <c r="I79" s="79"/>
      <c r="J79" s="190"/>
      <c r="K79" s="199"/>
      <c r="L79" s="79"/>
      <c r="M79" s="190"/>
      <c r="N79" s="199"/>
      <c r="O79" s="79"/>
      <c r="P79" s="190"/>
      <c r="Q79" s="199"/>
      <c r="R79" s="79"/>
    </row>
    <row r="80" spans="1:18" x14ac:dyDescent="0.25">
      <c r="A80" s="59"/>
      <c r="B80" s="90"/>
      <c r="C80" s="61"/>
      <c r="D80" s="191"/>
      <c r="E80" s="190"/>
      <c r="F80" s="79"/>
      <c r="G80" s="190"/>
      <c r="H80" s="199"/>
      <c r="I80" s="79"/>
      <c r="J80" s="190"/>
      <c r="K80" s="199"/>
      <c r="L80" s="79"/>
      <c r="M80" s="190"/>
      <c r="N80" s="199"/>
      <c r="O80" s="79"/>
      <c r="P80" s="190"/>
      <c r="Q80" s="199"/>
      <c r="R80" s="79"/>
    </row>
    <row r="81" spans="1:18" x14ac:dyDescent="0.25">
      <c r="A81" s="59"/>
      <c r="B81" s="90"/>
      <c r="C81" s="61"/>
      <c r="D81" s="191"/>
      <c r="E81" s="190"/>
      <c r="F81" s="79"/>
      <c r="G81" s="190"/>
      <c r="H81" s="199"/>
      <c r="I81" s="79"/>
      <c r="J81" s="190"/>
      <c r="K81" s="199"/>
      <c r="L81" s="79"/>
      <c r="M81" s="190"/>
      <c r="N81" s="199"/>
      <c r="O81" s="79"/>
      <c r="P81" s="190"/>
      <c r="Q81" s="199"/>
      <c r="R81" s="79"/>
    </row>
    <row r="82" spans="1:18" x14ac:dyDescent="0.25">
      <c r="A82" s="59"/>
      <c r="B82" s="90"/>
      <c r="C82" s="61"/>
      <c r="D82" s="191"/>
      <c r="E82" s="190"/>
      <c r="F82" s="79"/>
      <c r="G82" s="190"/>
      <c r="H82" s="199"/>
      <c r="I82" s="79"/>
      <c r="J82" s="190"/>
      <c r="K82" s="199"/>
      <c r="L82" s="79"/>
      <c r="M82" s="190"/>
      <c r="N82" s="199"/>
      <c r="O82" s="79"/>
      <c r="P82" s="190"/>
      <c r="Q82" s="199"/>
      <c r="R82" s="79"/>
    </row>
    <row r="83" spans="1:18" x14ac:dyDescent="0.25">
      <c r="A83" s="59"/>
      <c r="B83" s="90"/>
      <c r="C83" s="61"/>
      <c r="D83" s="191"/>
      <c r="E83" s="190"/>
      <c r="F83" s="79"/>
      <c r="G83" s="190"/>
      <c r="H83" s="199"/>
      <c r="I83" s="79"/>
      <c r="J83" s="190"/>
      <c r="K83" s="199"/>
      <c r="L83" s="79"/>
      <c r="M83" s="190"/>
      <c r="N83" s="199"/>
      <c r="O83" s="79"/>
      <c r="P83" s="190"/>
      <c r="Q83" s="199"/>
      <c r="R83" s="79"/>
    </row>
    <row r="84" spans="1:18" x14ac:dyDescent="0.25">
      <c r="A84" s="59"/>
      <c r="B84" s="90"/>
      <c r="C84" s="61"/>
      <c r="D84" s="191"/>
      <c r="E84" s="190"/>
      <c r="F84" s="79"/>
      <c r="G84" s="190"/>
      <c r="H84" s="199"/>
      <c r="I84" s="79"/>
      <c r="J84" s="190"/>
      <c r="K84" s="199"/>
      <c r="L84" s="79"/>
      <c r="M84" s="190"/>
      <c r="N84" s="199"/>
      <c r="O84" s="79"/>
      <c r="P84" s="190"/>
      <c r="Q84" s="199"/>
      <c r="R84" s="79"/>
    </row>
    <row r="85" spans="1:18" x14ac:dyDescent="0.25">
      <c r="A85" s="59"/>
      <c r="B85" s="90"/>
      <c r="C85" s="61"/>
      <c r="D85" s="191"/>
      <c r="E85" s="190"/>
      <c r="F85" s="79"/>
      <c r="G85" s="190"/>
      <c r="H85" s="199"/>
      <c r="I85" s="79"/>
      <c r="J85" s="190"/>
      <c r="K85" s="199"/>
      <c r="L85" s="79"/>
      <c r="M85" s="190"/>
      <c r="N85" s="199"/>
      <c r="O85" s="79"/>
      <c r="P85" s="190"/>
      <c r="Q85" s="199"/>
      <c r="R85" s="79"/>
    </row>
    <row r="86" spans="1:18" x14ac:dyDescent="0.25">
      <c r="A86" s="59"/>
      <c r="B86" s="90"/>
      <c r="C86" s="61"/>
      <c r="D86" s="191"/>
      <c r="E86" s="190"/>
      <c r="F86" s="79"/>
      <c r="G86" s="190"/>
      <c r="H86" s="199"/>
      <c r="I86" s="79"/>
      <c r="J86" s="190"/>
      <c r="K86" s="199"/>
      <c r="L86" s="79"/>
      <c r="M86" s="190"/>
      <c r="N86" s="199"/>
      <c r="O86" s="79"/>
      <c r="P86" s="190"/>
      <c r="Q86" s="199"/>
      <c r="R86" s="79"/>
    </row>
    <row r="87" spans="1:18" x14ac:dyDescent="0.25">
      <c r="A87" s="59"/>
      <c r="B87" s="90"/>
      <c r="C87" s="61"/>
      <c r="D87" s="191"/>
      <c r="E87" s="190"/>
      <c r="F87" s="79"/>
      <c r="G87" s="190"/>
      <c r="H87" s="199"/>
      <c r="I87" s="79"/>
      <c r="J87" s="190"/>
      <c r="K87" s="199"/>
      <c r="L87" s="79"/>
      <c r="M87" s="190"/>
      <c r="N87" s="199"/>
      <c r="O87" s="79"/>
      <c r="P87" s="190"/>
      <c r="Q87" s="199"/>
      <c r="R87" s="79"/>
    </row>
    <row r="88" spans="1:18" x14ac:dyDescent="0.25">
      <c r="A88" s="59"/>
      <c r="B88" s="90"/>
      <c r="C88" s="61"/>
      <c r="D88" s="191"/>
      <c r="E88" s="190"/>
      <c r="F88" s="79"/>
      <c r="G88" s="190"/>
      <c r="H88" s="199"/>
      <c r="I88" s="79"/>
      <c r="J88" s="190"/>
      <c r="K88" s="199"/>
      <c r="L88" s="79"/>
      <c r="M88" s="190"/>
      <c r="N88" s="199"/>
      <c r="O88" s="79"/>
      <c r="P88" s="190"/>
      <c r="Q88" s="199"/>
      <c r="R88" s="79"/>
    </row>
    <row r="89" spans="1:18" x14ac:dyDescent="0.25">
      <c r="A89" s="59"/>
      <c r="B89" s="90"/>
      <c r="C89" s="61"/>
      <c r="D89" s="191"/>
      <c r="E89" s="190"/>
      <c r="F89" s="79"/>
      <c r="G89" s="190"/>
      <c r="H89" s="199"/>
      <c r="I89" s="79"/>
      <c r="J89" s="190"/>
      <c r="K89" s="199"/>
      <c r="L89" s="79"/>
      <c r="M89" s="190"/>
      <c r="N89" s="199"/>
      <c r="O89" s="79"/>
      <c r="P89" s="190"/>
      <c r="Q89" s="199"/>
      <c r="R89" s="79"/>
    </row>
    <row r="90" spans="1:18" x14ac:dyDescent="0.25">
      <c r="A90" s="59"/>
      <c r="B90" s="90"/>
      <c r="C90" s="61"/>
      <c r="D90" s="191"/>
      <c r="E90" s="190"/>
      <c r="F90" s="79"/>
      <c r="G90" s="190"/>
      <c r="H90" s="199"/>
      <c r="I90" s="79"/>
      <c r="J90" s="190"/>
      <c r="K90" s="199"/>
      <c r="L90" s="79"/>
      <c r="M90" s="190"/>
      <c r="N90" s="199"/>
      <c r="O90" s="79"/>
      <c r="P90" s="190"/>
      <c r="Q90" s="199"/>
      <c r="R90" s="79"/>
    </row>
    <row r="91" spans="1:18" x14ac:dyDescent="0.25">
      <c r="A91" s="59"/>
      <c r="B91" s="90"/>
      <c r="C91" s="61"/>
      <c r="D91" s="191"/>
      <c r="E91" s="190"/>
      <c r="F91" s="79"/>
      <c r="G91" s="190"/>
      <c r="H91" s="199"/>
      <c r="I91" s="79"/>
      <c r="J91" s="190"/>
      <c r="K91" s="199"/>
      <c r="L91" s="79"/>
      <c r="M91" s="190"/>
      <c r="N91" s="199"/>
      <c r="O91" s="79"/>
      <c r="P91" s="190"/>
      <c r="Q91" s="199"/>
      <c r="R91" s="79"/>
    </row>
    <row r="92" spans="1:18" x14ac:dyDescent="0.25">
      <c r="A92" s="59"/>
      <c r="B92" s="90"/>
      <c r="C92" s="61"/>
      <c r="D92" s="191"/>
      <c r="E92" s="190"/>
      <c r="F92" s="79"/>
      <c r="G92" s="190"/>
      <c r="H92" s="199"/>
      <c r="I92" s="79"/>
      <c r="J92" s="190"/>
      <c r="K92" s="199"/>
      <c r="L92" s="79"/>
      <c r="M92" s="190"/>
      <c r="N92" s="199"/>
      <c r="O92" s="79"/>
      <c r="P92" s="190"/>
      <c r="Q92" s="199"/>
      <c r="R92" s="79"/>
    </row>
    <row r="93" spans="1:18" x14ac:dyDescent="0.25">
      <c r="A93" s="59"/>
      <c r="B93" s="90"/>
      <c r="C93" s="61"/>
      <c r="D93" s="191"/>
      <c r="E93" s="190"/>
      <c r="F93" s="79"/>
      <c r="G93" s="190"/>
      <c r="H93" s="199"/>
      <c r="I93" s="79"/>
      <c r="J93" s="190"/>
      <c r="K93" s="199"/>
      <c r="L93" s="79"/>
      <c r="M93" s="190"/>
      <c r="N93" s="199"/>
      <c r="O93" s="79"/>
      <c r="P93" s="190"/>
      <c r="Q93" s="199"/>
      <c r="R93" s="79"/>
    </row>
    <row r="94" spans="1:18" x14ac:dyDescent="0.25">
      <c r="A94" s="59"/>
      <c r="B94" s="90"/>
      <c r="C94" s="61"/>
      <c r="D94" s="191"/>
      <c r="E94" s="190"/>
      <c r="F94" s="79"/>
      <c r="G94" s="190"/>
      <c r="H94" s="199"/>
      <c r="I94" s="79"/>
      <c r="J94" s="190"/>
      <c r="K94" s="199"/>
      <c r="L94" s="79"/>
      <c r="M94" s="190"/>
      <c r="N94" s="199"/>
      <c r="O94" s="79"/>
      <c r="P94" s="190"/>
      <c r="Q94" s="199"/>
      <c r="R94" s="79"/>
    </row>
    <row r="95" spans="1:18" x14ac:dyDescent="0.25">
      <c r="A95" s="59"/>
      <c r="B95" s="90"/>
      <c r="C95" s="61"/>
      <c r="D95" s="191"/>
      <c r="E95" s="190"/>
      <c r="F95" s="79"/>
      <c r="G95" s="190"/>
      <c r="H95" s="199"/>
      <c r="I95" s="79"/>
      <c r="J95" s="190"/>
      <c r="K95" s="199"/>
      <c r="L95" s="79"/>
      <c r="M95" s="190"/>
      <c r="N95" s="199"/>
      <c r="O95" s="79"/>
      <c r="P95" s="190"/>
      <c r="Q95" s="199"/>
      <c r="R95" s="79"/>
    </row>
    <row r="96" spans="1:18" x14ac:dyDescent="0.25">
      <c r="A96" s="59"/>
      <c r="B96" s="90"/>
      <c r="C96" s="61"/>
      <c r="D96" s="191"/>
      <c r="E96" s="190"/>
      <c r="F96" s="79"/>
      <c r="G96" s="190"/>
      <c r="H96" s="199"/>
      <c r="I96" s="79"/>
      <c r="J96" s="190"/>
      <c r="K96" s="199"/>
      <c r="L96" s="79"/>
      <c r="M96" s="190"/>
      <c r="N96" s="199"/>
      <c r="O96" s="79"/>
      <c r="P96" s="190"/>
      <c r="Q96" s="199"/>
      <c r="R96" s="79"/>
    </row>
    <row r="97" spans="1:18" x14ac:dyDescent="0.25">
      <c r="A97" s="59"/>
      <c r="B97" s="90"/>
      <c r="C97" s="61"/>
      <c r="D97" s="191"/>
      <c r="E97" s="190"/>
      <c r="F97" s="79"/>
      <c r="G97" s="190"/>
      <c r="H97" s="199"/>
      <c r="I97" s="79"/>
      <c r="J97" s="190"/>
      <c r="K97" s="199"/>
      <c r="L97" s="79"/>
      <c r="M97" s="190"/>
      <c r="N97" s="199"/>
      <c r="O97" s="79"/>
      <c r="P97" s="190"/>
      <c r="Q97" s="199"/>
      <c r="R97" s="79"/>
    </row>
    <row r="98" spans="1:18" x14ac:dyDescent="0.25">
      <c r="A98" s="59"/>
      <c r="B98" s="90"/>
      <c r="C98" s="61"/>
      <c r="D98" s="191"/>
      <c r="E98" s="190"/>
      <c r="F98" s="79"/>
      <c r="G98" s="190"/>
      <c r="H98" s="199"/>
      <c r="I98" s="79"/>
      <c r="J98" s="190"/>
      <c r="K98" s="199"/>
      <c r="L98" s="79"/>
      <c r="M98" s="190"/>
      <c r="N98" s="199"/>
      <c r="O98" s="79"/>
      <c r="P98" s="190"/>
      <c r="Q98" s="199"/>
      <c r="R98" s="79"/>
    </row>
    <row r="99" spans="1:18" x14ac:dyDescent="0.25">
      <c r="A99" s="59"/>
      <c r="B99" s="90"/>
      <c r="C99" s="61"/>
      <c r="D99" s="191"/>
      <c r="E99" s="190"/>
      <c r="F99" s="79"/>
      <c r="G99" s="190"/>
      <c r="H99" s="199"/>
      <c r="I99" s="79"/>
      <c r="J99" s="190"/>
      <c r="K99" s="199"/>
      <c r="L99" s="79"/>
      <c r="M99" s="190"/>
      <c r="N99" s="199"/>
      <c r="O99" s="79"/>
      <c r="P99" s="190"/>
      <c r="Q99" s="199"/>
      <c r="R99" s="79"/>
    </row>
    <row r="100" spans="1:18" x14ac:dyDescent="0.25">
      <c r="A100" s="59"/>
      <c r="B100" s="90"/>
      <c r="C100" s="61"/>
      <c r="D100" s="191"/>
      <c r="E100" s="190"/>
      <c r="F100" s="79"/>
      <c r="G100" s="190"/>
      <c r="H100" s="199"/>
      <c r="I100" s="79"/>
      <c r="J100" s="190"/>
      <c r="K100" s="199"/>
      <c r="L100" s="79"/>
      <c r="M100" s="190"/>
      <c r="N100" s="199"/>
      <c r="O100" s="79"/>
      <c r="P100" s="190"/>
      <c r="Q100" s="199"/>
      <c r="R100" s="79"/>
    </row>
    <row r="101" spans="1:18" x14ac:dyDescent="0.25">
      <c r="A101" s="59"/>
      <c r="B101" s="90"/>
      <c r="C101" s="61"/>
      <c r="D101" s="191"/>
      <c r="E101" s="190"/>
      <c r="F101" s="79"/>
      <c r="G101" s="190"/>
      <c r="H101" s="199"/>
      <c r="I101" s="79"/>
      <c r="J101" s="190"/>
      <c r="K101" s="199"/>
      <c r="L101" s="79"/>
      <c r="M101" s="190"/>
      <c r="N101" s="199"/>
      <c r="O101" s="79"/>
      <c r="P101" s="190"/>
      <c r="Q101" s="199"/>
      <c r="R101" s="79"/>
    </row>
    <row r="102" spans="1:18" x14ac:dyDescent="0.25">
      <c r="A102" s="59"/>
      <c r="B102" s="90"/>
      <c r="C102" s="61"/>
      <c r="D102" s="191"/>
      <c r="E102" s="190"/>
      <c r="F102" s="79"/>
      <c r="G102" s="190"/>
      <c r="H102" s="199"/>
      <c r="I102" s="79"/>
      <c r="J102" s="190"/>
      <c r="K102" s="199"/>
      <c r="L102" s="79"/>
      <c r="M102" s="190"/>
      <c r="N102" s="199"/>
      <c r="O102" s="79"/>
      <c r="P102" s="190"/>
      <c r="Q102" s="199"/>
      <c r="R102" s="79"/>
    </row>
    <row r="103" spans="1:18" x14ac:dyDescent="0.25">
      <c r="A103" s="59"/>
      <c r="B103" s="90"/>
      <c r="C103" s="61"/>
      <c r="D103" s="191"/>
      <c r="E103" s="190"/>
      <c r="F103" s="79"/>
      <c r="G103" s="190"/>
      <c r="H103" s="199"/>
      <c r="I103" s="79"/>
      <c r="J103" s="190"/>
      <c r="K103" s="199"/>
      <c r="L103" s="79"/>
      <c r="M103" s="190"/>
      <c r="N103" s="199"/>
      <c r="O103" s="79"/>
      <c r="P103" s="190"/>
      <c r="Q103" s="199"/>
      <c r="R103" s="79"/>
    </row>
    <row r="104" spans="1:18" x14ac:dyDescent="0.25">
      <c r="A104" s="59"/>
      <c r="B104" s="90"/>
      <c r="C104" s="61"/>
      <c r="D104" s="191"/>
      <c r="E104" s="190"/>
      <c r="F104" s="79"/>
      <c r="G104" s="190"/>
      <c r="H104" s="199"/>
      <c r="I104" s="79"/>
      <c r="J104" s="190"/>
      <c r="K104" s="199"/>
      <c r="L104" s="79"/>
      <c r="M104" s="190"/>
      <c r="N104" s="199"/>
      <c r="O104" s="79"/>
      <c r="P104" s="190"/>
      <c r="Q104" s="199"/>
      <c r="R104" s="79"/>
    </row>
    <row r="105" spans="1:18" x14ac:dyDescent="0.25">
      <c r="A105" s="59"/>
      <c r="B105" s="90"/>
      <c r="C105" s="61"/>
      <c r="D105" s="191"/>
      <c r="E105" s="190"/>
      <c r="F105" s="79"/>
      <c r="G105" s="190"/>
      <c r="H105" s="199"/>
      <c r="I105" s="79"/>
      <c r="J105" s="190"/>
      <c r="K105" s="199"/>
      <c r="L105" s="79"/>
      <c r="M105" s="190"/>
      <c r="N105" s="199"/>
      <c r="O105" s="79"/>
      <c r="P105" s="190"/>
      <c r="Q105" s="199"/>
      <c r="R105" s="79"/>
    </row>
    <row r="106" spans="1:18" x14ac:dyDescent="0.25">
      <c r="A106" s="59"/>
      <c r="B106" s="90"/>
      <c r="C106" s="61"/>
      <c r="D106" s="191"/>
      <c r="E106" s="190"/>
      <c r="F106" s="79"/>
      <c r="G106" s="190"/>
      <c r="H106" s="199"/>
      <c r="I106" s="79"/>
      <c r="J106" s="190"/>
      <c r="K106" s="199"/>
      <c r="L106" s="79"/>
      <c r="M106" s="190"/>
      <c r="N106" s="199"/>
      <c r="O106" s="79"/>
      <c r="P106" s="190"/>
      <c r="Q106" s="199"/>
      <c r="R106" s="79"/>
    </row>
    <row r="107" spans="1:18" x14ac:dyDescent="0.25">
      <c r="A107" s="59"/>
      <c r="B107" s="90"/>
      <c r="C107" s="61"/>
      <c r="D107" s="191"/>
      <c r="E107" s="190"/>
      <c r="F107" s="79"/>
      <c r="G107" s="190"/>
      <c r="H107" s="199"/>
      <c r="I107" s="79"/>
      <c r="J107" s="190"/>
      <c r="K107" s="199"/>
      <c r="L107" s="79"/>
      <c r="M107" s="190"/>
      <c r="N107" s="199"/>
      <c r="O107" s="79"/>
      <c r="P107" s="190"/>
      <c r="Q107" s="199"/>
      <c r="R107" s="79"/>
    </row>
    <row r="108" spans="1:18" x14ac:dyDescent="0.25">
      <c r="A108" s="59"/>
      <c r="B108" s="90"/>
      <c r="C108" s="61"/>
      <c r="D108" s="191"/>
      <c r="E108" s="190"/>
      <c r="F108" s="79"/>
      <c r="G108" s="190"/>
      <c r="H108" s="199"/>
      <c r="I108" s="79"/>
      <c r="J108" s="190"/>
      <c r="K108" s="199"/>
      <c r="L108" s="79"/>
      <c r="M108" s="190"/>
      <c r="N108" s="199"/>
      <c r="O108" s="79"/>
      <c r="P108" s="190"/>
      <c r="Q108" s="199"/>
      <c r="R108" s="79"/>
    </row>
    <row r="109" spans="1:18" x14ac:dyDescent="0.25">
      <c r="A109" s="59"/>
      <c r="B109" s="90"/>
      <c r="C109" s="61"/>
      <c r="D109" s="191"/>
      <c r="E109" s="190"/>
      <c r="F109" s="79"/>
      <c r="G109" s="190"/>
      <c r="H109" s="199"/>
      <c r="I109" s="79"/>
      <c r="J109" s="190"/>
      <c r="K109" s="199"/>
      <c r="L109" s="79"/>
      <c r="M109" s="190"/>
      <c r="N109" s="199"/>
      <c r="O109" s="79"/>
      <c r="P109" s="190"/>
      <c r="Q109" s="199"/>
      <c r="R109" s="79"/>
    </row>
    <row r="110" spans="1:18" x14ac:dyDescent="0.25">
      <c r="A110" s="59"/>
      <c r="B110" s="90"/>
      <c r="C110" s="61"/>
      <c r="D110" s="191"/>
      <c r="E110" s="190"/>
      <c r="F110" s="79"/>
      <c r="G110" s="190"/>
      <c r="H110" s="199"/>
      <c r="I110" s="79"/>
      <c r="J110" s="190"/>
      <c r="K110" s="199"/>
      <c r="L110" s="79"/>
      <c r="M110" s="190"/>
      <c r="N110" s="199"/>
      <c r="O110" s="79"/>
      <c r="P110" s="190"/>
      <c r="Q110" s="199"/>
      <c r="R110" s="79"/>
    </row>
    <row r="111" spans="1:18" x14ac:dyDescent="0.25">
      <c r="A111" s="59"/>
      <c r="B111" s="90"/>
      <c r="C111" s="61"/>
      <c r="D111" s="191"/>
      <c r="E111" s="190"/>
      <c r="F111" s="79"/>
      <c r="G111" s="190"/>
      <c r="H111" s="199"/>
      <c r="I111" s="79"/>
      <c r="J111" s="190"/>
      <c r="K111" s="199"/>
      <c r="L111" s="79"/>
      <c r="M111" s="190"/>
      <c r="N111" s="199"/>
      <c r="O111" s="79"/>
      <c r="P111" s="190"/>
      <c r="Q111" s="199"/>
      <c r="R111" s="79"/>
    </row>
    <row r="112" spans="1:18" x14ac:dyDescent="0.25">
      <c r="A112" s="59"/>
      <c r="B112" s="90"/>
      <c r="C112" s="61"/>
      <c r="D112" s="191"/>
      <c r="E112" s="190"/>
      <c r="F112" s="79"/>
      <c r="G112" s="190"/>
      <c r="H112" s="199"/>
      <c r="I112" s="79"/>
      <c r="J112" s="190"/>
      <c r="K112" s="199"/>
      <c r="L112" s="79"/>
      <c r="M112" s="190"/>
      <c r="N112" s="199"/>
      <c r="O112" s="79"/>
      <c r="P112" s="190"/>
      <c r="Q112" s="199"/>
      <c r="R112" s="79"/>
    </row>
    <row r="113" spans="1:18" x14ac:dyDescent="0.25">
      <c r="A113" s="59"/>
      <c r="B113" s="90"/>
      <c r="C113" s="61"/>
      <c r="D113" s="191"/>
      <c r="E113" s="190"/>
      <c r="F113" s="79"/>
      <c r="G113" s="190"/>
      <c r="H113" s="199"/>
      <c r="I113" s="79"/>
      <c r="J113" s="190"/>
      <c r="K113" s="199"/>
      <c r="L113" s="79"/>
      <c r="M113" s="190"/>
      <c r="N113" s="199"/>
      <c r="O113" s="79"/>
      <c r="P113" s="190"/>
      <c r="Q113" s="199"/>
      <c r="R113" s="79"/>
    </row>
    <row r="114" spans="1:18" x14ac:dyDescent="0.25">
      <c r="A114" s="59"/>
      <c r="B114" s="90"/>
      <c r="C114" s="61"/>
      <c r="D114" s="191"/>
      <c r="E114" s="190"/>
      <c r="F114" s="79"/>
      <c r="G114" s="190"/>
      <c r="H114" s="199"/>
      <c r="I114" s="79"/>
      <c r="J114" s="190"/>
      <c r="K114" s="199"/>
      <c r="L114" s="79"/>
      <c r="M114" s="190"/>
      <c r="N114" s="199"/>
      <c r="O114" s="79"/>
      <c r="P114" s="190"/>
      <c r="Q114" s="199"/>
      <c r="R114" s="79"/>
    </row>
    <row r="115" spans="1:18" x14ac:dyDescent="0.25">
      <c r="A115" s="59"/>
      <c r="B115" s="90"/>
      <c r="C115" s="61"/>
      <c r="D115" s="191"/>
      <c r="E115" s="190"/>
      <c r="F115" s="79"/>
      <c r="G115" s="190"/>
      <c r="H115" s="199"/>
      <c r="I115" s="79"/>
      <c r="J115" s="190"/>
      <c r="K115" s="199"/>
      <c r="L115" s="79"/>
      <c r="M115" s="190"/>
      <c r="N115" s="199"/>
      <c r="O115" s="79"/>
      <c r="P115" s="190"/>
      <c r="Q115" s="199"/>
      <c r="R115" s="79"/>
    </row>
    <row r="116" spans="1:18" x14ac:dyDescent="0.25">
      <c r="A116" s="59"/>
      <c r="B116" s="90"/>
      <c r="C116" s="61"/>
      <c r="D116" s="191"/>
      <c r="E116" s="190"/>
      <c r="F116" s="79"/>
      <c r="G116" s="190"/>
      <c r="H116" s="199"/>
      <c r="I116" s="79"/>
      <c r="J116" s="190"/>
      <c r="K116" s="199"/>
      <c r="L116" s="79"/>
      <c r="M116" s="190"/>
      <c r="N116" s="199"/>
      <c r="O116" s="79"/>
      <c r="P116" s="190"/>
      <c r="Q116" s="199"/>
      <c r="R116" s="79"/>
    </row>
    <row r="117" spans="1:18" x14ac:dyDescent="0.25">
      <c r="A117" s="59"/>
      <c r="B117" s="90"/>
      <c r="C117" s="61"/>
      <c r="D117" s="191"/>
      <c r="E117" s="190"/>
      <c r="F117" s="79"/>
      <c r="G117" s="190"/>
      <c r="H117" s="199"/>
      <c r="I117" s="79"/>
      <c r="J117" s="190"/>
      <c r="K117" s="199"/>
      <c r="L117" s="79"/>
      <c r="M117" s="190"/>
      <c r="N117" s="199"/>
      <c r="O117" s="79"/>
      <c r="P117" s="190"/>
      <c r="Q117" s="199"/>
      <c r="R117" s="79"/>
    </row>
    <row r="118" spans="1:18" x14ac:dyDescent="0.25">
      <c r="A118" s="59"/>
      <c r="B118" s="90"/>
      <c r="C118" s="61"/>
      <c r="D118" s="191"/>
      <c r="E118" s="190"/>
      <c r="F118" s="79"/>
      <c r="G118" s="190"/>
      <c r="H118" s="199"/>
      <c r="I118" s="79"/>
      <c r="J118" s="190"/>
      <c r="K118" s="199"/>
      <c r="L118" s="79"/>
      <c r="M118" s="190"/>
      <c r="N118" s="199"/>
      <c r="O118" s="79"/>
      <c r="P118" s="190"/>
      <c r="Q118" s="199"/>
      <c r="R118" s="79"/>
    </row>
    <row r="119" spans="1:18" x14ac:dyDescent="0.25">
      <c r="A119" s="59"/>
      <c r="B119" s="90"/>
      <c r="C119" s="61"/>
      <c r="D119" s="191"/>
      <c r="E119" s="190"/>
      <c r="F119" s="79"/>
      <c r="G119" s="190"/>
      <c r="H119" s="199"/>
      <c r="I119" s="79"/>
      <c r="J119" s="190"/>
      <c r="K119" s="199"/>
      <c r="L119" s="79"/>
      <c r="M119" s="190"/>
      <c r="N119" s="199"/>
      <c r="O119" s="79"/>
      <c r="P119" s="190"/>
      <c r="Q119" s="199"/>
      <c r="R119" s="79"/>
    </row>
    <row r="120" spans="1:18" x14ac:dyDescent="0.25">
      <c r="A120" s="59"/>
      <c r="B120" s="90"/>
      <c r="C120" s="61"/>
      <c r="D120" s="191"/>
      <c r="E120" s="190"/>
      <c r="F120" s="79"/>
      <c r="G120" s="190"/>
      <c r="H120" s="199"/>
      <c r="I120" s="79"/>
      <c r="J120" s="190"/>
      <c r="K120" s="199"/>
      <c r="L120" s="79"/>
      <c r="M120" s="190"/>
      <c r="N120" s="199"/>
      <c r="O120" s="79"/>
      <c r="P120" s="190"/>
      <c r="Q120" s="199"/>
      <c r="R120" s="79"/>
    </row>
    <row r="121" spans="1:18" x14ac:dyDescent="0.25">
      <c r="A121" s="59"/>
      <c r="B121" s="90"/>
      <c r="C121" s="61"/>
      <c r="D121" s="191"/>
      <c r="E121" s="190"/>
      <c r="F121" s="79"/>
      <c r="G121" s="190"/>
      <c r="H121" s="199"/>
      <c r="I121" s="79"/>
      <c r="J121" s="190"/>
      <c r="K121" s="199"/>
      <c r="L121" s="79"/>
      <c r="M121" s="190"/>
      <c r="N121" s="199"/>
      <c r="O121" s="79"/>
      <c r="P121" s="190"/>
      <c r="Q121" s="199"/>
      <c r="R121" s="79"/>
    </row>
    <row r="122" spans="1:18" x14ac:dyDescent="0.25">
      <c r="A122" s="59"/>
      <c r="B122" s="90"/>
      <c r="C122" s="61"/>
      <c r="D122" s="191"/>
      <c r="E122" s="190"/>
      <c r="F122" s="79"/>
      <c r="G122" s="190"/>
      <c r="H122" s="199"/>
      <c r="I122" s="79"/>
      <c r="J122" s="190"/>
      <c r="K122" s="199"/>
      <c r="L122" s="79"/>
      <c r="M122" s="190"/>
      <c r="N122" s="199"/>
      <c r="O122" s="79"/>
      <c r="P122" s="190"/>
      <c r="Q122" s="199"/>
      <c r="R122" s="79"/>
    </row>
    <row r="123" spans="1:18" x14ac:dyDescent="0.25">
      <c r="A123" s="59"/>
      <c r="B123" s="90"/>
      <c r="C123" s="61"/>
      <c r="D123" s="191"/>
      <c r="E123" s="190"/>
      <c r="F123" s="79"/>
      <c r="G123" s="190"/>
      <c r="H123" s="199"/>
      <c r="I123" s="79"/>
      <c r="J123" s="190"/>
      <c r="K123" s="199"/>
      <c r="L123" s="79"/>
      <c r="M123" s="190"/>
      <c r="N123" s="199"/>
      <c r="O123" s="79"/>
      <c r="P123" s="190"/>
      <c r="Q123" s="199"/>
      <c r="R123" s="79"/>
    </row>
    <row r="124" spans="1:18" x14ac:dyDescent="0.25">
      <c r="A124" s="59"/>
      <c r="B124" s="90"/>
      <c r="C124" s="61"/>
      <c r="D124" s="191"/>
      <c r="E124" s="190"/>
      <c r="F124" s="79"/>
      <c r="G124" s="190"/>
      <c r="H124" s="199"/>
      <c r="I124" s="79"/>
      <c r="J124" s="190"/>
      <c r="K124" s="199"/>
      <c r="L124" s="79"/>
      <c r="M124" s="190"/>
      <c r="N124" s="199"/>
      <c r="O124" s="79"/>
      <c r="P124" s="190"/>
      <c r="Q124" s="199"/>
      <c r="R124" s="79"/>
    </row>
    <row r="125" spans="1:18" x14ac:dyDescent="0.25">
      <c r="A125" s="59"/>
      <c r="B125" s="90"/>
      <c r="C125" s="61"/>
      <c r="D125" s="191"/>
      <c r="E125" s="190"/>
      <c r="F125" s="79"/>
      <c r="G125" s="190"/>
      <c r="H125" s="199"/>
      <c r="I125" s="79"/>
      <c r="J125" s="190"/>
      <c r="K125" s="199"/>
      <c r="L125" s="79"/>
      <c r="M125" s="190"/>
      <c r="N125" s="199"/>
      <c r="O125" s="79"/>
      <c r="P125" s="190"/>
      <c r="Q125" s="199"/>
      <c r="R125" s="79"/>
    </row>
    <row r="126" spans="1:18" x14ac:dyDescent="0.25">
      <c r="A126" s="59"/>
      <c r="B126" s="90"/>
      <c r="C126" s="61"/>
      <c r="D126" s="191"/>
      <c r="E126" s="190"/>
      <c r="F126" s="79"/>
      <c r="G126" s="190"/>
      <c r="H126" s="199"/>
      <c r="I126" s="79"/>
      <c r="J126" s="190"/>
      <c r="K126" s="199"/>
      <c r="L126" s="79"/>
      <c r="M126" s="190"/>
      <c r="N126" s="199"/>
      <c r="O126" s="79"/>
      <c r="P126" s="190"/>
      <c r="Q126" s="199"/>
      <c r="R126" s="79"/>
    </row>
    <row r="127" spans="1:18" x14ac:dyDescent="0.25">
      <c r="A127" s="59"/>
      <c r="B127" s="90"/>
      <c r="C127" s="61"/>
      <c r="D127" s="191"/>
      <c r="E127" s="190"/>
      <c r="F127" s="79"/>
      <c r="G127" s="190"/>
      <c r="H127" s="199"/>
      <c r="I127" s="79"/>
      <c r="J127" s="190"/>
      <c r="K127" s="199"/>
      <c r="L127" s="79"/>
      <c r="M127" s="190"/>
      <c r="N127" s="199"/>
      <c r="O127" s="79"/>
      <c r="P127" s="190"/>
      <c r="Q127" s="199"/>
      <c r="R127" s="79"/>
    </row>
    <row r="128" spans="1:18" x14ac:dyDescent="0.25">
      <c r="A128" s="59"/>
      <c r="B128" s="90"/>
      <c r="C128" s="61"/>
      <c r="D128" s="191"/>
      <c r="E128" s="190"/>
      <c r="F128" s="79"/>
      <c r="G128" s="190"/>
      <c r="H128" s="199"/>
      <c r="I128" s="79"/>
      <c r="J128" s="190"/>
      <c r="K128" s="199"/>
      <c r="L128" s="79"/>
      <c r="M128" s="190"/>
      <c r="N128" s="199"/>
      <c r="O128" s="79"/>
      <c r="P128" s="190"/>
      <c r="Q128" s="199"/>
      <c r="R128" s="79"/>
    </row>
    <row r="129" spans="1:18" x14ac:dyDescent="0.25">
      <c r="A129" s="59"/>
      <c r="B129" s="90"/>
      <c r="C129" s="61"/>
      <c r="D129" s="191"/>
      <c r="E129" s="190"/>
      <c r="F129" s="79"/>
      <c r="G129" s="190"/>
      <c r="H129" s="199"/>
      <c r="I129" s="79"/>
      <c r="J129" s="190"/>
      <c r="K129" s="199"/>
      <c r="L129" s="79"/>
      <c r="M129" s="190"/>
      <c r="N129" s="199"/>
      <c r="O129" s="79"/>
      <c r="P129" s="190"/>
      <c r="Q129" s="199"/>
      <c r="R129" s="79"/>
    </row>
    <row r="130" spans="1:18" x14ac:dyDescent="0.25">
      <c r="A130" s="59"/>
      <c r="B130" s="90"/>
      <c r="C130" s="61"/>
      <c r="D130" s="191"/>
      <c r="E130" s="190"/>
      <c r="F130" s="79"/>
      <c r="G130" s="190"/>
      <c r="H130" s="199"/>
      <c r="I130" s="79"/>
      <c r="J130" s="190"/>
      <c r="K130" s="199"/>
      <c r="L130" s="79"/>
      <c r="M130" s="190"/>
      <c r="N130" s="199"/>
      <c r="O130" s="79"/>
      <c r="P130" s="190"/>
      <c r="Q130" s="199"/>
      <c r="R130" s="79"/>
    </row>
    <row r="131" spans="1:18" x14ac:dyDescent="0.25">
      <c r="A131" s="59"/>
      <c r="B131" s="90"/>
      <c r="C131" s="61"/>
      <c r="D131" s="191"/>
      <c r="E131" s="190"/>
      <c r="F131" s="79"/>
      <c r="G131" s="190"/>
      <c r="H131" s="199"/>
      <c r="I131" s="79"/>
      <c r="J131" s="190"/>
      <c r="K131" s="199"/>
      <c r="L131" s="79"/>
      <c r="M131" s="190"/>
      <c r="N131" s="199"/>
      <c r="O131" s="79"/>
      <c r="P131" s="190"/>
      <c r="Q131" s="199"/>
      <c r="R131" s="79"/>
    </row>
    <row r="132" spans="1:18" x14ac:dyDescent="0.25">
      <c r="A132" s="59"/>
      <c r="B132" s="90"/>
      <c r="C132" s="61"/>
      <c r="D132" s="191"/>
      <c r="E132" s="190"/>
      <c r="F132" s="79"/>
      <c r="G132" s="190"/>
      <c r="H132" s="199"/>
      <c r="I132" s="79"/>
      <c r="J132" s="190"/>
      <c r="K132" s="199"/>
      <c r="L132" s="79"/>
      <c r="M132" s="190"/>
      <c r="N132" s="199"/>
      <c r="O132" s="79"/>
      <c r="P132" s="190"/>
      <c r="Q132" s="199"/>
      <c r="R132" s="79"/>
    </row>
    <row r="133" spans="1:18" x14ac:dyDescent="0.25">
      <c r="A133" s="59"/>
      <c r="B133" s="90"/>
      <c r="C133" s="61"/>
      <c r="D133" s="191"/>
      <c r="E133" s="190"/>
      <c r="F133" s="79"/>
      <c r="G133" s="190"/>
      <c r="H133" s="199"/>
      <c r="I133" s="79"/>
      <c r="J133" s="190"/>
      <c r="K133" s="199"/>
      <c r="L133" s="79"/>
      <c r="M133" s="190"/>
      <c r="N133" s="199"/>
      <c r="O133" s="79"/>
      <c r="P133" s="190"/>
      <c r="Q133" s="199"/>
      <c r="R133" s="79"/>
    </row>
    <row r="134" spans="1:18" x14ac:dyDescent="0.25">
      <c r="A134" s="59"/>
      <c r="B134" s="90"/>
      <c r="C134" s="61"/>
      <c r="D134" s="191"/>
      <c r="E134" s="190"/>
      <c r="F134" s="79"/>
      <c r="G134" s="190"/>
      <c r="H134" s="199"/>
      <c r="I134" s="79"/>
      <c r="J134" s="190"/>
      <c r="K134" s="199"/>
      <c r="L134" s="79"/>
      <c r="M134" s="190"/>
      <c r="N134" s="199"/>
      <c r="O134" s="79"/>
      <c r="P134" s="190"/>
      <c r="Q134" s="199"/>
      <c r="R134" s="79"/>
    </row>
    <row r="135" spans="1:18" x14ac:dyDescent="0.25">
      <c r="A135" s="59"/>
      <c r="B135" s="90"/>
      <c r="C135" s="61"/>
      <c r="D135" s="191"/>
      <c r="E135" s="190"/>
      <c r="F135" s="79"/>
      <c r="G135" s="190"/>
      <c r="H135" s="199"/>
      <c r="I135" s="79"/>
      <c r="J135" s="190"/>
      <c r="K135" s="199"/>
      <c r="L135" s="79"/>
      <c r="M135" s="190"/>
      <c r="N135" s="199"/>
      <c r="O135" s="79"/>
      <c r="P135" s="190"/>
      <c r="Q135" s="199"/>
      <c r="R135" s="79"/>
    </row>
    <row r="136" spans="1:18" x14ac:dyDescent="0.25">
      <c r="A136" s="59"/>
      <c r="B136" s="90"/>
      <c r="C136" s="61"/>
      <c r="D136" s="191"/>
      <c r="E136" s="190"/>
      <c r="F136" s="79"/>
      <c r="G136" s="190"/>
      <c r="H136" s="199"/>
      <c r="I136" s="79"/>
      <c r="J136" s="190"/>
      <c r="K136" s="199"/>
      <c r="L136" s="79"/>
      <c r="M136" s="190"/>
      <c r="N136" s="199"/>
      <c r="O136" s="79"/>
      <c r="P136" s="190"/>
      <c r="Q136" s="199"/>
      <c r="R136" s="79"/>
    </row>
    <row r="137" spans="1:18" x14ac:dyDescent="0.25">
      <c r="A137" s="59"/>
      <c r="B137" s="90"/>
      <c r="C137" s="61"/>
      <c r="D137" s="191"/>
      <c r="E137" s="190"/>
      <c r="F137" s="79"/>
      <c r="G137" s="190"/>
      <c r="H137" s="199"/>
      <c r="I137" s="79"/>
      <c r="J137" s="190"/>
      <c r="K137" s="199"/>
      <c r="L137" s="79"/>
      <c r="M137" s="190"/>
      <c r="N137" s="199"/>
      <c r="O137" s="79"/>
      <c r="P137" s="190"/>
      <c r="Q137" s="199"/>
      <c r="R137" s="79"/>
    </row>
    <row r="138" spans="1:18" x14ac:dyDescent="0.25">
      <c r="A138" s="59"/>
      <c r="B138" s="90"/>
      <c r="C138" s="61"/>
      <c r="D138" s="191"/>
      <c r="E138" s="190"/>
      <c r="F138" s="79"/>
      <c r="G138" s="190"/>
      <c r="H138" s="199"/>
      <c r="I138" s="79"/>
      <c r="J138" s="190"/>
      <c r="K138" s="199"/>
      <c r="L138" s="79"/>
      <c r="M138" s="190"/>
      <c r="N138" s="199"/>
      <c r="O138" s="79"/>
      <c r="P138" s="190"/>
      <c r="Q138" s="199"/>
      <c r="R138" s="79"/>
    </row>
    <row r="139" spans="1:18" x14ac:dyDescent="0.25">
      <c r="A139" s="59"/>
      <c r="B139" s="90"/>
      <c r="C139" s="61"/>
      <c r="D139" s="191"/>
      <c r="E139" s="190"/>
      <c r="F139" s="79"/>
      <c r="G139" s="190"/>
      <c r="H139" s="199"/>
      <c r="I139" s="79"/>
      <c r="J139" s="190"/>
      <c r="K139" s="199"/>
      <c r="L139" s="79"/>
      <c r="M139" s="190"/>
      <c r="N139" s="199"/>
      <c r="O139" s="79"/>
      <c r="P139" s="190"/>
      <c r="Q139" s="199"/>
      <c r="R139" s="79"/>
    </row>
    <row r="140" spans="1:18" x14ac:dyDescent="0.25">
      <c r="A140" s="59"/>
      <c r="B140" s="90"/>
      <c r="C140" s="61"/>
      <c r="D140" s="191"/>
      <c r="E140" s="190"/>
      <c r="F140" s="79"/>
      <c r="G140" s="190"/>
      <c r="H140" s="199"/>
      <c r="I140" s="79"/>
      <c r="J140" s="190"/>
      <c r="K140" s="199"/>
      <c r="L140" s="79"/>
      <c r="M140" s="190"/>
      <c r="N140" s="199"/>
      <c r="O140" s="79"/>
      <c r="P140" s="190"/>
      <c r="Q140" s="199"/>
      <c r="R140" s="79"/>
    </row>
    <row r="141" spans="1:18" x14ac:dyDescent="0.25">
      <c r="A141" s="59"/>
      <c r="B141" s="90"/>
      <c r="C141" s="61"/>
      <c r="D141" s="191"/>
      <c r="E141" s="190"/>
      <c r="F141" s="79"/>
      <c r="G141" s="190"/>
      <c r="H141" s="199"/>
      <c r="I141" s="79"/>
      <c r="J141" s="190"/>
      <c r="K141" s="199"/>
      <c r="L141" s="79"/>
      <c r="M141" s="190"/>
      <c r="N141" s="199"/>
      <c r="O141" s="79"/>
      <c r="P141" s="190"/>
      <c r="Q141" s="199"/>
      <c r="R141" s="79"/>
    </row>
    <row r="142" spans="1:18" x14ac:dyDescent="0.25">
      <c r="A142" s="59"/>
      <c r="B142" s="90"/>
      <c r="C142" s="61"/>
      <c r="D142" s="191"/>
      <c r="E142" s="190"/>
      <c r="F142" s="79"/>
      <c r="G142" s="190"/>
      <c r="H142" s="199"/>
      <c r="I142" s="79"/>
      <c r="J142" s="190"/>
      <c r="K142" s="199"/>
      <c r="L142" s="79"/>
      <c r="M142" s="190"/>
      <c r="N142" s="199"/>
      <c r="O142" s="79"/>
      <c r="P142" s="190"/>
      <c r="Q142" s="199"/>
      <c r="R142" s="79"/>
    </row>
    <row r="143" spans="1:18" x14ac:dyDescent="0.25">
      <c r="A143" s="59"/>
      <c r="B143" s="90"/>
      <c r="C143" s="61"/>
      <c r="D143" s="191"/>
      <c r="E143" s="190"/>
      <c r="F143" s="79"/>
      <c r="G143" s="190"/>
      <c r="H143" s="199"/>
      <c r="I143" s="79"/>
      <c r="J143" s="190"/>
      <c r="K143" s="199"/>
      <c r="L143" s="79"/>
      <c r="M143" s="190"/>
      <c r="N143" s="199"/>
      <c r="O143" s="79"/>
      <c r="P143" s="190"/>
      <c r="Q143" s="199"/>
      <c r="R143" s="79"/>
    </row>
    <row r="144" spans="1:18" x14ac:dyDescent="0.25">
      <c r="A144" s="59"/>
      <c r="B144" s="90"/>
      <c r="C144" s="61"/>
      <c r="D144" s="191"/>
      <c r="E144" s="190"/>
      <c r="F144" s="79"/>
      <c r="G144" s="190"/>
      <c r="H144" s="199"/>
      <c r="I144" s="79"/>
      <c r="J144" s="190"/>
      <c r="K144" s="199"/>
      <c r="L144" s="79"/>
      <c r="M144" s="190"/>
      <c r="N144" s="199"/>
      <c r="O144" s="79"/>
      <c r="P144" s="190"/>
      <c r="Q144" s="199"/>
      <c r="R144" s="79"/>
    </row>
    <row r="145" spans="1:18" x14ac:dyDescent="0.25">
      <c r="A145" s="59"/>
      <c r="B145" s="90"/>
      <c r="C145" s="61"/>
      <c r="D145" s="191"/>
      <c r="E145" s="190"/>
      <c r="F145" s="79"/>
      <c r="G145" s="190"/>
      <c r="H145" s="199"/>
      <c r="I145" s="79"/>
      <c r="J145" s="190"/>
      <c r="K145" s="199"/>
      <c r="L145" s="79"/>
      <c r="M145" s="190"/>
      <c r="N145" s="199"/>
      <c r="O145" s="79"/>
      <c r="P145" s="190"/>
      <c r="Q145" s="199"/>
      <c r="R145" s="79"/>
    </row>
    <row r="146" spans="1:18" x14ac:dyDescent="0.25">
      <c r="A146" s="59"/>
      <c r="B146" s="90"/>
      <c r="C146" s="61"/>
      <c r="D146" s="191"/>
      <c r="E146" s="190"/>
      <c r="F146" s="79"/>
      <c r="G146" s="190"/>
      <c r="H146" s="199"/>
      <c r="I146" s="79"/>
      <c r="J146" s="190"/>
      <c r="K146" s="199"/>
      <c r="L146" s="79"/>
      <c r="M146" s="190"/>
      <c r="N146" s="199"/>
      <c r="O146" s="79"/>
      <c r="P146" s="190"/>
      <c r="Q146" s="199"/>
      <c r="R146" s="79"/>
    </row>
    <row r="147" spans="1:18" x14ac:dyDescent="0.25">
      <c r="A147" s="59"/>
      <c r="B147" s="90"/>
      <c r="C147" s="61"/>
      <c r="D147" s="191"/>
      <c r="E147" s="190"/>
      <c r="F147" s="79"/>
      <c r="G147" s="190"/>
      <c r="H147" s="199"/>
      <c r="I147" s="79"/>
      <c r="J147" s="190"/>
      <c r="K147" s="199"/>
      <c r="L147" s="79"/>
      <c r="M147" s="190"/>
      <c r="N147" s="199"/>
      <c r="O147" s="79"/>
      <c r="P147" s="190"/>
      <c r="Q147" s="199"/>
      <c r="R147" s="79"/>
    </row>
    <row r="148" spans="1:18" x14ac:dyDescent="0.25">
      <c r="A148" s="59"/>
      <c r="B148" s="90"/>
      <c r="C148" s="61"/>
      <c r="D148" s="191"/>
      <c r="E148" s="190"/>
      <c r="F148" s="79"/>
      <c r="G148" s="190"/>
      <c r="H148" s="199"/>
      <c r="I148" s="79"/>
      <c r="J148" s="190"/>
      <c r="K148" s="199"/>
      <c r="L148" s="79"/>
      <c r="M148" s="190"/>
      <c r="N148" s="199"/>
      <c r="O148" s="79"/>
      <c r="P148" s="190"/>
      <c r="Q148" s="199"/>
      <c r="R148" s="79"/>
    </row>
    <row r="149" spans="1:18" x14ac:dyDescent="0.25">
      <c r="A149" s="59"/>
      <c r="B149" s="90"/>
      <c r="C149" s="61"/>
      <c r="D149" s="191"/>
      <c r="E149" s="190"/>
      <c r="F149" s="79"/>
      <c r="G149" s="190"/>
      <c r="H149" s="199"/>
      <c r="I149" s="79"/>
      <c r="J149" s="190"/>
      <c r="K149" s="199"/>
      <c r="L149" s="79"/>
      <c r="M149" s="190"/>
      <c r="N149" s="199"/>
      <c r="O149" s="79"/>
      <c r="P149" s="190"/>
      <c r="Q149" s="199"/>
      <c r="R149" s="79"/>
    </row>
    <row r="150" spans="1:18" x14ac:dyDescent="0.25">
      <c r="A150" s="59"/>
      <c r="B150" s="90"/>
      <c r="C150" s="61"/>
      <c r="D150" s="191"/>
      <c r="E150" s="190"/>
      <c r="F150" s="79"/>
      <c r="G150" s="190"/>
      <c r="H150" s="199"/>
      <c r="I150" s="79"/>
      <c r="J150" s="190"/>
      <c r="K150" s="199"/>
      <c r="L150" s="79"/>
      <c r="M150" s="190"/>
      <c r="N150" s="199"/>
      <c r="O150" s="79"/>
      <c r="P150" s="190"/>
      <c r="Q150" s="199"/>
      <c r="R150" s="79"/>
    </row>
    <row r="151" spans="1:18" x14ac:dyDescent="0.25">
      <c r="A151" s="59"/>
      <c r="B151" s="90"/>
      <c r="C151" s="61"/>
      <c r="D151" s="191"/>
      <c r="E151" s="190"/>
      <c r="F151" s="79"/>
      <c r="G151" s="190"/>
      <c r="H151" s="199"/>
      <c r="I151" s="79"/>
      <c r="J151" s="190"/>
      <c r="K151" s="199"/>
      <c r="L151" s="79"/>
      <c r="M151" s="190"/>
      <c r="N151" s="199"/>
      <c r="O151" s="79"/>
      <c r="P151" s="190"/>
      <c r="Q151" s="199"/>
      <c r="R151" s="79"/>
    </row>
    <row r="152" spans="1:18" x14ac:dyDescent="0.25">
      <c r="A152" s="59"/>
      <c r="B152" s="90"/>
      <c r="C152" s="61"/>
      <c r="D152" s="191"/>
      <c r="E152" s="190"/>
      <c r="F152" s="79"/>
      <c r="G152" s="190"/>
      <c r="H152" s="199"/>
      <c r="I152" s="79"/>
      <c r="J152" s="190"/>
      <c r="K152" s="199"/>
      <c r="L152" s="79"/>
      <c r="M152" s="190"/>
      <c r="N152" s="199"/>
      <c r="O152" s="79"/>
      <c r="P152" s="190"/>
      <c r="Q152" s="199"/>
      <c r="R152" s="79"/>
    </row>
    <row r="153" spans="1:18" x14ac:dyDescent="0.25">
      <c r="A153" s="59"/>
      <c r="B153" s="90"/>
      <c r="C153" s="61"/>
      <c r="D153" s="191"/>
      <c r="E153" s="190"/>
      <c r="F153" s="79"/>
      <c r="G153" s="190"/>
      <c r="H153" s="199"/>
      <c r="I153" s="79"/>
      <c r="J153" s="190"/>
      <c r="K153" s="199"/>
      <c r="L153" s="79"/>
      <c r="M153" s="190"/>
      <c r="N153" s="199"/>
      <c r="O153" s="79"/>
      <c r="P153" s="190"/>
      <c r="Q153" s="199"/>
      <c r="R153" s="79"/>
    </row>
    <row r="154" spans="1:18" x14ac:dyDescent="0.25">
      <c r="A154" s="59"/>
      <c r="B154" s="90"/>
      <c r="C154" s="61"/>
      <c r="D154" s="191"/>
      <c r="E154" s="190"/>
      <c r="F154" s="79"/>
      <c r="G154" s="190"/>
      <c r="H154" s="199"/>
      <c r="I154" s="79"/>
      <c r="J154" s="190"/>
      <c r="K154" s="199"/>
      <c r="L154" s="79"/>
      <c r="M154" s="190"/>
      <c r="N154" s="199"/>
      <c r="O154" s="79"/>
      <c r="P154" s="190"/>
      <c r="Q154" s="199"/>
      <c r="R154" s="79"/>
    </row>
    <row r="155" spans="1:18" x14ac:dyDescent="0.25">
      <c r="A155" s="59"/>
      <c r="B155" s="90"/>
      <c r="C155" s="61"/>
      <c r="D155" s="191"/>
      <c r="E155" s="190"/>
      <c r="F155" s="79"/>
      <c r="G155" s="190"/>
      <c r="H155" s="199"/>
      <c r="I155" s="79"/>
      <c r="J155" s="190"/>
      <c r="K155" s="199"/>
      <c r="L155" s="79"/>
      <c r="M155" s="190"/>
      <c r="N155" s="199"/>
      <c r="O155" s="79"/>
      <c r="P155" s="190"/>
      <c r="Q155" s="199"/>
      <c r="R155" s="79"/>
    </row>
    <row r="156" spans="1:18" x14ac:dyDescent="0.25">
      <c r="A156" s="59"/>
      <c r="B156" s="90"/>
      <c r="C156" s="61"/>
      <c r="D156" s="191"/>
      <c r="E156" s="190"/>
      <c r="F156" s="79"/>
      <c r="G156" s="190"/>
      <c r="H156" s="199"/>
      <c r="I156" s="79"/>
      <c r="J156" s="190"/>
      <c r="K156" s="199"/>
      <c r="L156" s="79"/>
      <c r="M156" s="190"/>
      <c r="N156" s="199"/>
      <c r="O156" s="79"/>
      <c r="P156" s="190"/>
      <c r="Q156" s="199"/>
      <c r="R156" s="79"/>
    </row>
    <row r="157" spans="1:18" x14ac:dyDescent="0.25">
      <c r="A157" s="59"/>
      <c r="B157" s="90"/>
      <c r="C157" s="61"/>
      <c r="D157" s="191"/>
      <c r="E157" s="190"/>
      <c r="F157" s="79"/>
      <c r="G157" s="190"/>
      <c r="H157" s="199"/>
      <c r="I157" s="79"/>
      <c r="J157" s="190"/>
      <c r="K157" s="199"/>
      <c r="L157" s="79"/>
      <c r="M157" s="190"/>
      <c r="N157" s="199"/>
      <c r="O157" s="79"/>
      <c r="P157" s="190"/>
      <c r="Q157" s="199"/>
      <c r="R157" s="79"/>
    </row>
    <row r="158" spans="1:18" x14ac:dyDescent="0.25">
      <c r="A158" s="59"/>
      <c r="B158" s="90"/>
      <c r="C158" s="61"/>
      <c r="D158" s="191"/>
      <c r="E158" s="190"/>
      <c r="F158" s="79"/>
      <c r="G158" s="190"/>
      <c r="H158" s="199"/>
      <c r="I158" s="79"/>
      <c r="J158" s="190"/>
      <c r="K158" s="199"/>
      <c r="L158" s="79"/>
      <c r="M158" s="190"/>
      <c r="N158" s="199"/>
      <c r="O158" s="79"/>
      <c r="P158" s="190"/>
      <c r="Q158" s="199"/>
      <c r="R158" s="79"/>
    </row>
    <row r="159" spans="1:18" x14ac:dyDescent="0.25">
      <c r="A159" s="59"/>
      <c r="B159" s="90"/>
      <c r="C159" s="61"/>
      <c r="D159" s="191"/>
      <c r="E159" s="190"/>
      <c r="F159" s="79"/>
      <c r="G159" s="190"/>
      <c r="H159" s="199"/>
      <c r="I159" s="79"/>
      <c r="J159" s="190"/>
      <c r="K159" s="199"/>
      <c r="L159" s="79"/>
      <c r="M159" s="190"/>
      <c r="N159" s="199"/>
      <c r="O159" s="79"/>
      <c r="P159" s="190"/>
      <c r="Q159" s="199"/>
      <c r="R159" s="79"/>
    </row>
    <row r="160" spans="1:18" x14ac:dyDescent="0.25">
      <c r="A160" s="59"/>
      <c r="B160" s="90"/>
      <c r="C160" s="61"/>
      <c r="D160" s="191"/>
      <c r="E160" s="190"/>
      <c r="F160" s="79"/>
      <c r="G160" s="190"/>
      <c r="H160" s="199"/>
      <c r="I160" s="79"/>
      <c r="J160" s="190"/>
      <c r="K160" s="199"/>
      <c r="L160" s="79"/>
      <c r="M160" s="190"/>
      <c r="N160" s="199"/>
      <c r="O160" s="79"/>
      <c r="P160" s="190"/>
      <c r="Q160" s="199"/>
      <c r="R160" s="79"/>
    </row>
    <row r="161" spans="1:18" x14ac:dyDescent="0.25">
      <c r="A161" s="59"/>
      <c r="B161" s="90"/>
      <c r="C161" s="61"/>
      <c r="D161" s="191"/>
      <c r="E161" s="190"/>
      <c r="F161" s="79"/>
      <c r="G161" s="190"/>
      <c r="H161" s="199"/>
      <c r="I161" s="79"/>
      <c r="J161" s="190"/>
      <c r="K161" s="199"/>
      <c r="L161" s="79"/>
      <c r="M161" s="190"/>
      <c r="N161" s="199"/>
      <c r="O161" s="79"/>
      <c r="P161" s="190"/>
      <c r="Q161" s="199"/>
      <c r="R161" s="79"/>
    </row>
    <row r="162" spans="1:18" x14ac:dyDescent="0.25">
      <c r="A162" s="59"/>
      <c r="B162" s="90"/>
      <c r="C162" s="61"/>
      <c r="D162" s="191"/>
      <c r="E162" s="190"/>
      <c r="F162" s="79"/>
      <c r="G162" s="190"/>
      <c r="H162" s="199"/>
      <c r="I162" s="79"/>
      <c r="J162" s="190"/>
      <c r="K162" s="199"/>
      <c r="L162" s="79"/>
      <c r="M162" s="190"/>
      <c r="N162" s="199"/>
      <c r="O162" s="79"/>
      <c r="P162" s="190"/>
      <c r="Q162" s="199"/>
      <c r="R162" s="79"/>
    </row>
    <row r="163" spans="1:18" x14ac:dyDescent="0.25">
      <c r="A163" s="59"/>
      <c r="B163" s="90"/>
      <c r="C163" s="61"/>
      <c r="D163" s="191"/>
      <c r="E163" s="190"/>
      <c r="F163" s="79"/>
      <c r="G163" s="190"/>
      <c r="H163" s="199"/>
      <c r="I163" s="79"/>
      <c r="J163" s="190"/>
      <c r="K163" s="199"/>
      <c r="L163" s="79"/>
      <c r="M163" s="190"/>
      <c r="N163" s="199"/>
      <c r="O163" s="79"/>
      <c r="P163" s="190"/>
      <c r="Q163" s="199"/>
      <c r="R163" s="79"/>
    </row>
    <row r="164" spans="1:18" x14ac:dyDescent="0.25">
      <c r="A164" s="59"/>
      <c r="B164" s="90"/>
      <c r="C164" s="61"/>
      <c r="D164" s="191"/>
      <c r="E164" s="190"/>
      <c r="F164" s="79"/>
      <c r="G164" s="190"/>
      <c r="H164" s="199"/>
      <c r="I164" s="79"/>
      <c r="J164" s="190"/>
      <c r="K164" s="199"/>
      <c r="L164" s="79"/>
      <c r="M164" s="190"/>
      <c r="N164" s="199"/>
      <c r="O164" s="79"/>
      <c r="P164" s="190"/>
      <c r="Q164" s="199"/>
      <c r="R164" s="79"/>
    </row>
    <row r="165" spans="1:18" x14ac:dyDescent="0.25">
      <c r="A165" s="59"/>
      <c r="B165" s="90"/>
      <c r="C165" s="61"/>
      <c r="D165" s="191"/>
      <c r="E165" s="190"/>
      <c r="F165" s="79"/>
      <c r="G165" s="190"/>
      <c r="H165" s="199"/>
      <c r="I165" s="79"/>
      <c r="J165" s="190"/>
      <c r="K165" s="199"/>
      <c r="L165" s="79"/>
      <c r="M165" s="190"/>
      <c r="N165" s="199"/>
      <c r="O165" s="79"/>
      <c r="P165" s="190"/>
      <c r="Q165" s="199"/>
      <c r="R165" s="79"/>
    </row>
    <row r="166" spans="1:18" x14ac:dyDescent="0.25">
      <c r="A166" s="59"/>
      <c r="B166" s="90"/>
      <c r="C166" s="61"/>
      <c r="D166" s="191"/>
      <c r="E166" s="190"/>
      <c r="F166" s="79"/>
      <c r="G166" s="190"/>
      <c r="H166" s="199"/>
      <c r="I166" s="79"/>
      <c r="J166" s="190"/>
      <c r="K166" s="199"/>
      <c r="L166" s="79"/>
      <c r="M166" s="190"/>
      <c r="N166" s="199"/>
      <c r="O166" s="79"/>
      <c r="P166" s="190"/>
      <c r="Q166" s="199"/>
      <c r="R166" s="79"/>
    </row>
    <row r="167" spans="1:18" x14ac:dyDescent="0.25">
      <c r="A167" s="59"/>
      <c r="B167" s="90"/>
      <c r="C167" s="61"/>
      <c r="D167" s="191"/>
      <c r="E167" s="190"/>
      <c r="F167" s="79"/>
      <c r="G167" s="190"/>
      <c r="H167" s="199"/>
      <c r="I167" s="79"/>
      <c r="J167" s="190"/>
      <c r="K167" s="199"/>
      <c r="L167" s="79"/>
      <c r="M167" s="190"/>
      <c r="N167" s="199"/>
      <c r="O167" s="79"/>
      <c r="P167" s="190"/>
      <c r="Q167" s="199"/>
      <c r="R167" s="79"/>
    </row>
    <row r="168" spans="1:18" x14ac:dyDescent="0.25">
      <c r="A168" s="59"/>
      <c r="B168" s="90"/>
      <c r="C168" s="61"/>
      <c r="D168" s="191"/>
      <c r="E168" s="190"/>
      <c r="F168" s="79"/>
      <c r="G168" s="190"/>
      <c r="H168" s="199"/>
      <c r="I168" s="79"/>
      <c r="J168" s="190"/>
      <c r="K168" s="199"/>
      <c r="L168" s="79"/>
      <c r="M168" s="190"/>
      <c r="N168" s="199"/>
      <c r="O168" s="79"/>
      <c r="P168" s="190"/>
      <c r="Q168" s="199"/>
      <c r="R168" s="79"/>
    </row>
    <row r="169" spans="1:18" x14ac:dyDescent="0.25">
      <c r="A169" s="59"/>
      <c r="B169" s="90"/>
      <c r="C169" s="61"/>
      <c r="D169" s="191"/>
      <c r="E169" s="190"/>
      <c r="F169" s="79"/>
      <c r="G169" s="190"/>
      <c r="H169" s="199"/>
      <c r="I169" s="79"/>
      <c r="J169" s="190"/>
      <c r="K169" s="199"/>
      <c r="L169" s="79"/>
      <c r="M169" s="190"/>
      <c r="N169" s="199"/>
      <c r="O169" s="79"/>
      <c r="P169" s="190"/>
      <c r="Q169" s="199"/>
      <c r="R169" s="79"/>
    </row>
    <row r="170" spans="1:18" x14ac:dyDescent="0.25">
      <c r="A170" s="59"/>
      <c r="B170" s="90"/>
      <c r="C170" s="61"/>
      <c r="D170" s="191"/>
      <c r="E170" s="190"/>
      <c r="F170" s="79"/>
      <c r="G170" s="190"/>
      <c r="H170" s="199"/>
      <c r="I170" s="79"/>
      <c r="J170" s="190"/>
      <c r="K170" s="199"/>
      <c r="L170" s="79"/>
      <c r="M170" s="190"/>
      <c r="N170" s="199"/>
      <c r="O170" s="79"/>
      <c r="P170" s="190"/>
      <c r="Q170" s="199"/>
      <c r="R170" s="79"/>
    </row>
    <row r="171" spans="1:18" x14ac:dyDescent="0.25">
      <c r="A171" s="59"/>
      <c r="B171" s="90"/>
      <c r="C171" s="61"/>
      <c r="D171" s="191"/>
      <c r="E171" s="190"/>
      <c r="F171" s="79"/>
      <c r="G171" s="190"/>
      <c r="H171" s="199"/>
      <c r="I171" s="79"/>
      <c r="J171" s="190"/>
      <c r="K171" s="199"/>
      <c r="L171" s="79"/>
      <c r="M171" s="190"/>
      <c r="N171" s="199"/>
      <c r="O171" s="79"/>
      <c r="P171" s="190"/>
      <c r="Q171" s="199"/>
      <c r="R171" s="79"/>
    </row>
    <row r="172" spans="1:18" x14ac:dyDescent="0.25">
      <c r="A172" s="59"/>
      <c r="B172" s="90"/>
      <c r="C172" s="61"/>
      <c r="D172" s="191"/>
      <c r="E172" s="190"/>
      <c r="F172" s="79"/>
      <c r="G172" s="190"/>
      <c r="H172" s="199"/>
      <c r="I172" s="79"/>
      <c r="J172" s="190"/>
      <c r="K172" s="199"/>
      <c r="L172" s="79"/>
      <c r="M172" s="190"/>
      <c r="N172" s="199"/>
      <c r="O172" s="79"/>
      <c r="P172" s="190"/>
      <c r="Q172" s="199"/>
      <c r="R172" s="79"/>
    </row>
    <row r="173" spans="1:18" x14ac:dyDescent="0.25">
      <c r="A173" s="59"/>
      <c r="B173" s="90"/>
      <c r="C173" s="61"/>
      <c r="D173" s="191"/>
      <c r="E173" s="190"/>
      <c r="F173" s="79"/>
      <c r="G173" s="190"/>
      <c r="H173" s="199"/>
      <c r="I173" s="79"/>
      <c r="J173" s="190"/>
      <c r="K173" s="199"/>
      <c r="L173" s="79"/>
      <c r="M173" s="190"/>
      <c r="N173" s="199"/>
      <c r="O173" s="79"/>
      <c r="P173" s="190"/>
      <c r="Q173" s="199"/>
      <c r="R173" s="79"/>
    </row>
    <row r="174" spans="1:18" x14ac:dyDescent="0.25">
      <c r="A174" s="59"/>
      <c r="B174" s="90"/>
      <c r="C174" s="61"/>
      <c r="D174" s="191"/>
      <c r="E174" s="190"/>
      <c r="F174" s="79"/>
      <c r="G174" s="190"/>
      <c r="H174" s="199"/>
      <c r="I174" s="79"/>
      <c r="J174" s="190"/>
      <c r="K174" s="199"/>
      <c r="L174" s="79"/>
      <c r="M174" s="190"/>
      <c r="N174" s="199"/>
      <c r="O174" s="79"/>
      <c r="P174" s="190"/>
      <c r="Q174" s="199"/>
      <c r="R174" s="79"/>
    </row>
    <row r="175" spans="1:18" x14ac:dyDescent="0.25">
      <c r="A175" s="59"/>
      <c r="B175" s="90"/>
      <c r="C175" s="61"/>
      <c r="D175" s="191"/>
      <c r="E175" s="190"/>
      <c r="F175" s="79"/>
      <c r="G175" s="190"/>
      <c r="H175" s="199"/>
      <c r="I175" s="79"/>
      <c r="J175" s="190"/>
      <c r="K175" s="199"/>
      <c r="L175" s="79"/>
      <c r="M175" s="190"/>
      <c r="N175" s="199"/>
      <c r="O175" s="79"/>
      <c r="P175" s="190"/>
      <c r="Q175" s="199"/>
      <c r="R175" s="79"/>
    </row>
    <row r="176" spans="1:18" x14ac:dyDescent="0.25">
      <c r="A176" s="59"/>
      <c r="B176" s="90"/>
      <c r="C176" s="61"/>
      <c r="D176" s="191"/>
      <c r="E176" s="190"/>
      <c r="F176" s="79"/>
      <c r="G176" s="190"/>
      <c r="H176" s="199"/>
      <c r="I176" s="79"/>
      <c r="J176" s="190"/>
      <c r="K176" s="199"/>
      <c r="L176" s="79"/>
      <c r="M176" s="190"/>
      <c r="N176" s="199"/>
      <c r="O176" s="79"/>
      <c r="P176" s="190"/>
      <c r="Q176" s="199"/>
      <c r="R176" s="79"/>
    </row>
    <row r="177" spans="1:18" x14ac:dyDescent="0.25">
      <c r="A177" s="59"/>
      <c r="B177" s="90"/>
      <c r="C177" s="61"/>
      <c r="D177" s="191"/>
      <c r="E177" s="190"/>
      <c r="F177" s="79"/>
      <c r="G177" s="190"/>
      <c r="H177" s="199"/>
      <c r="I177" s="79"/>
      <c r="J177" s="190"/>
      <c r="K177" s="199"/>
      <c r="L177" s="79"/>
      <c r="M177" s="190"/>
      <c r="N177" s="199"/>
      <c r="O177" s="79"/>
      <c r="P177" s="190"/>
      <c r="Q177" s="199"/>
      <c r="R177" s="79"/>
    </row>
    <row r="178" spans="1:18" x14ac:dyDescent="0.25">
      <c r="A178" s="59"/>
      <c r="B178" s="90"/>
      <c r="C178" s="61"/>
      <c r="D178" s="191"/>
      <c r="E178" s="190"/>
      <c r="F178" s="79"/>
      <c r="G178" s="190"/>
      <c r="H178" s="199"/>
      <c r="I178" s="79"/>
      <c r="J178" s="190"/>
      <c r="K178" s="199"/>
      <c r="L178" s="79"/>
      <c r="M178" s="190"/>
      <c r="N178" s="199"/>
      <c r="O178" s="79"/>
      <c r="P178" s="190"/>
      <c r="Q178" s="199"/>
      <c r="R178" s="79"/>
    </row>
    <row r="179" spans="1:18" x14ac:dyDescent="0.25">
      <c r="A179" s="59"/>
      <c r="B179" s="90"/>
      <c r="C179" s="61"/>
      <c r="D179" s="191"/>
      <c r="E179" s="190"/>
      <c r="F179" s="79"/>
      <c r="G179" s="190"/>
      <c r="H179" s="199"/>
      <c r="I179" s="79"/>
      <c r="J179" s="190"/>
      <c r="K179" s="199"/>
      <c r="L179" s="79"/>
      <c r="M179" s="190"/>
      <c r="N179" s="199"/>
      <c r="O179" s="79"/>
      <c r="P179" s="190"/>
      <c r="Q179" s="199"/>
      <c r="R179" s="79"/>
    </row>
    <row r="180" spans="1:18" x14ac:dyDescent="0.25">
      <c r="A180" s="59"/>
      <c r="B180" s="90"/>
      <c r="C180" s="61"/>
      <c r="D180" s="191"/>
      <c r="E180" s="190"/>
      <c r="F180" s="79"/>
      <c r="G180" s="190"/>
      <c r="H180" s="199"/>
      <c r="I180" s="79"/>
      <c r="J180" s="190"/>
      <c r="K180" s="199"/>
      <c r="L180" s="79"/>
      <c r="M180" s="190"/>
      <c r="N180" s="199"/>
      <c r="O180" s="79"/>
      <c r="P180" s="190"/>
      <c r="Q180" s="199"/>
      <c r="R180" s="79"/>
    </row>
    <row r="181" spans="1:18" x14ac:dyDescent="0.25">
      <c r="A181" s="59"/>
      <c r="B181" s="90"/>
      <c r="C181" s="61"/>
      <c r="D181" s="191"/>
      <c r="E181" s="190"/>
      <c r="F181" s="79"/>
      <c r="G181" s="190"/>
      <c r="H181" s="199"/>
      <c r="I181" s="79"/>
      <c r="J181" s="190"/>
      <c r="K181" s="199"/>
      <c r="L181" s="79"/>
      <c r="M181" s="190"/>
      <c r="N181" s="199"/>
      <c r="O181" s="79"/>
      <c r="P181" s="190"/>
      <c r="Q181" s="199"/>
      <c r="R181" s="79"/>
    </row>
    <row r="182" spans="1:18" x14ac:dyDescent="0.25">
      <c r="A182" s="59"/>
      <c r="B182" s="90"/>
      <c r="C182" s="61"/>
      <c r="D182" s="191"/>
      <c r="E182" s="190"/>
      <c r="F182" s="79"/>
      <c r="G182" s="190"/>
      <c r="H182" s="199"/>
      <c r="I182" s="79"/>
      <c r="J182" s="190"/>
      <c r="K182" s="199"/>
      <c r="L182" s="79"/>
      <c r="M182" s="190"/>
      <c r="N182" s="199"/>
      <c r="O182" s="79"/>
      <c r="P182" s="190"/>
      <c r="Q182" s="199"/>
      <c r="R182" s="79"/>
    </row>
    <row r="183" spans="1:18" x14ac:dyDescent="0.25">
      <c r="A183" s="59"/>
      <c r="B183" s="90"/>
      <c r="C183" s="61"/>
      <c r="D183" s="191"/>
      <c r="E183" s="190"/>
      <c r="F183" s="79"/>
      <c r="G183" s="190"/>
      <c r="H183" s="199"/>
      <c r="I183" s="79"/>
      <c r="J183" s="190"/>
      <c r="K183" s="199"/>
      <c r="L183" s="79"/>
      <c r="M183" s="190"/>
      <c r="N183" s="199"/>
      <c r="O183" s="79"/>
      <c r="P183" s="190"/>
      <c r="Q183" s="199"/>
      <c r="R183" s="79"/>
    </row>
    <row r="184" spans="1:18" x14ac:dyDescent="0.25">
      <c r="A184" s="59"/>
      <c r="B184" s="90"/>
      <c r="C184" s="61"/>
      <c r="D184" s="191"/>
      <c r="E184" s="190"/>
      <c r="F184" s="79"/>
      <c r="G184" s="190"/>
      <c r="H184" s="199"/>
      <c r="I184" s="79"/>
      <c r="J184" s="190"/>
      <c r="K184" s="199"/>
      <c r="L184" s="79"/>
      <c r="M184" s="190"/>
      <c r="N184" s="199"/>
      <c r="O184" s="79"/>
      <c r="P184" s="190"/>
      <c r="Q184" s="199"/>
      <c r="R184" s="79"/>
    </row>
    <row r="185" spans="1:18" x14ac:dyDescent="0.25">
      <c r="A185" s="59"/>
      <c r="B185" s="90"/>
      <c r="C185" s="61"/>
      <c r="D185" s="191"/>
      <c r="E185" s="190"/>
      <c r="F185" s="79"/>
      <c r="G185" s="190"/>
      <c r="H185" s="199"/>
      <c r="I185" s="79"/>
      <c r="J185" s="190"/>
      <c r="K185" s="199"/>
      <c r="L185" s="79"/>
      <c r="M185" s="190"/>
      <c r="N185" s="199"/>
      <c r="O185" s="79"/>
      <c r="P185" s="190"/>
      <c r="Q185" s="199"/>
      <c r="R185" s="79"/>
    </row>
    <row r="186" spans="1:18" x14ac:dyDescent="0.25">
      <c r="A186" s="59"/>
      <c r="B186" s="90"/>
      <c r="C186" s="61"/>
      <c r="D186" s="191"/>
      <c r="E186" s="190"/>
      <c r="F186" s="79"/>
      <c r="G186" s="190"/>
      <c r="H186" s="199"/>
      <c r="I186" s="79"/>
      <c r="J186" s="190"/>
      <c r="K186" s="199"/>
      <c r="L186" s="79"/>
      <c r="M186" s="190"/>
      <c r="N186" s="199"/>
      <c r="O186" s="79"/>
      <c r="P186" s="190"/>
      <c r="Q186" s="199"/>
      <c r="R186" s="79"/>
    </row>
    <row r="187" spans="1:18" x14ac:dyDescent="0.25">
      <c r="A187" s="59"/>
      <c r="B187" s="90"/>
      <c r="C187" s="61"/>
      <c r="D187" s="191"/>
      <c r="E187" s="190"/>
      <c r="F187" s="79"/>
      <c r="G187" s="190"/>
      <c r="H187" s="199"/>
      <c r="I187" s="79"/>
      <c r="J187" s="190"/>
      <c r="K187" s="199"/>
      <c r="L187" s="79"/>
      <c r="M187" s="190"/>
      <c r="N187" s="199"/>
      <c r="O187" s="79"/>
      <c r="P187" s="190"/>
      <c r="Q187" s="199"/>
      <c r="R187" s="79"/>
    </row>
    <row r="188" spans="1:18" x14ac:dyDescent="0.25">
      <c r="A188" s="59"/>
      <c r="B188" s="90"/>
      <c r="C188" s="61"/>
      <c r="D188" s="191"/>
      <c r="E188" s="190"/>
      <c r="F188" s="79"/>
      <c r="G188" s="190"/>
      <c r="H188" s="199"/>
      <c r="I188" s="79"/>
      <c r="J188" s="190"/>
      <c r="K188" s="199"/>
      <c r="L188" s="79"/>
      <c r="M188" s="190"/>
      <c r="N188" s="199"/>
      <c r="O188" s="79"/>
      <c r="P188" s="190"/>
      <c r="Q188" s="199"/>
      <c r="R188" s="79"/>
    </row>
    <row r="189" spans="1:18" x14ac:dyDescent="0.25">
      <c r="A189" s="59"/>
      <c r="B189" s="90"/>
      <c r="C189" s="61"/>
      <c r="D189" s="191"/>
      <c r="E189" s="190"/>
      <c r="F189" s="79"/>
      <c r="G189" s="190"/>
      <c r="H189" s="199"/>
      <c r="I189" s="79"/>
      <c r="J189" s="190"/>
      <c r="K189" s="199"/>
      <c r="L189" s="79"/>
      <c r="M189" s="190"/>
      <c r="N189" s="199"/>
      <c r="O189" s="79"/>
      <c r="P189" s="190"/>
      <c r="Q189" s="199"/>
      <c r="R189" s="79"/>
    </row>
    <row r="190" spans="1:18" x14ac:dyDescent="0.25">
      <c r="A190" s="59"/>
      <c r="B190" s="90"/>
      <c r="C190" s="61"/>
      <c r="D190" s="191"/>
      <c r="E190" s="190"/>
      <c r="F190" s="79"/>
      <c r="G190" s="190"/>
      <c r="H190" s="199"/>
      <c r="I190" s="79"/>
      <c r="J190" s="190"/>
      <c r="K190" s="199"/>
      <c r="L190" s="79"/>
      <c r="M190" s="190"/>
      <c r="N190" s="199"/>
      <c r="O190" s="79"/>
      <c r="P190" s="190"/>
      <c r="Q190" s="199"/>
      <c r="R190" s="79"/>
    </row>
    <row r="191" spans="1:18" x14ac:dyDescent="0.25">
      <c r="A191" s="59"/>
      <c r="B191" s="90"/>
      <c r="C191" s="61"/>
      <c r="D191" s="191"/>
      <c r="E191" s="190"/>
      <c r="F191" s="79"/>
      <c r="G191" s="190"/>
      <c r="H191" s="199"/>
      <c r="I191" s="79"/>
      <c r="J191" s="190"/>
      <c r="K191" s="199"/>
      <c r="L191" s="79"/>
      <c r="M191" s="190"/>
      <c r="N191" s="199"/>
      <c r="O191" s="79"/>
      <c r="P191" s="190"/>
      <c r="Q191" s="199"/>
      <c r="R191" s="79"/>
    </row>
    <row r="192" spans="1:18" x14ac:dyDescent="0.25">
      <c r="A192" s="59"/>
      <c r="B192" s="90"/>
      <c r="C192" s="61"/>
      <c r="D192" s="191"/>
      <c r="E192" s="190"/>
      <c r="F192" s="79"/>
      <c r="G192" s="190"/>
      <c r="H192" s="199"/>
      <c r="I192" s="79"/>
      <c r="J192" s="190"/>
      <c r="K192" s="199"/>
      <c r="L192" s="79"/>
      <c r="M192" s="190"/>
      <c r="N192" s="199"/>
      <c r="O192" s="79"/>
      <c r="P192" s="190"/>
      <c r="Q192" s="199"/>
      <c r="R192" s="79"/>
    </row>
    <row r="193" spans="1:18" x14ac:dyDescent="0.25">
      <c r="A193" s="59"/>
      <c r="B193" s="90"/>
      <c r="C193" s="61"/>
      <c r="D193" s="191"/>
      <c r="E193" s="190"/>
      <c r="F193" s="79"/>
      <c r="G193" s="190"/>
      <c r="H193" s="199"/>
      <c r="I193" s="79"/>
      <c r="J193" s="190"/>
      <c r="K193" s="199"/>
      <c r="L193" s="79"/>
      <c r="M193" s="190"/>
      <c r="N193" s="199"/>
      <c r="O193" s="79"/>
      <c r="P193" s="190"/>
      <c r="Q193" s="199"/>
      <c r="R193" s="79"/>
    </row>
    <row r="194" spans="1:18" x14ac:dyDescent="0.25">
      <c r="A194" s="59"/>
      <c r="B194" s="90"/>
      <c r="C194" s="61"/>
      <c r="D194" s="191"/>
      <c r="E194" s="190"/>
      <c r="F194" s="79"/>
      <c r="G194" s="190"/>
      <c r="H194" s="199"/>
      <c r="I194" s="79"/>
      <c r="J194" s="190"/>
      <c r="K194" s="199"/>
      <c r="L194" s="79"/>
      <c r="M194" s="190"/>
      <c r="N194" s="199"/>
      <c r="O194" s="79"/>
      <c r="P194" s="190"/>
      <c r="Q194" s="199"/>
      <c r="R194" s="79"/>
    </row>
    <row r="195" spans="1:18" x14ac:dyDescent="0.25">
      <c r="A195" s="59"/>
      <c r="B195" s="90"/>
      <c r="C195" s="61"/>
      <c r="D195" s="191"/>
      <c r="E195" s="190"/>
      <c r="F195" s="79"/>
      <c r="G195" s="190"/>
      <c r="H195" s="199"/>
      <c r="I195" s="79"/>
      <c r="J195" s="190"/>
      <c r="K195" s="199"/>
      <c r="L195" s="79"/>
      <c r="M195" s="190"/>
      <c r="N195" s="199"/>
      <c r="O195" s="79"/>
      <c r="P195" s="190"/>
      <c r="Q195" s="199"/>
      <c r="R195" s="79"/>
    </row>
    <row r="196" spans="1:18" x14ac:dyDescent="0.25">
      <c r="A196" s="59"/>
      <c r="B196" s="90"/>
      <c r="C196" s="61"/>
      <c r="D196" s="191"/>
      <c r="E196" s="190"/>
      <c r="F196" s="79"/>
      <c r="G196" s="190"/>
      <c r="H196" s="199"/>
      <c r="I196" s="79"/>
      <c r="J196" s="190"/>
      <c r="K196" s="199"/>
      <c r="L196" s="79"/>
      <c r="M196" s="190"/>
      <c r="N196" s="199"/>
      <c r="O196" s="79"/>
      <c r="P196" s="190"/>
      <c r="Q196" s="199"/>
      <c r="R196" s="79"/>
    </row>
    <row r="197" spans="1:18" x14ac:dyDescent="0.25">
      <c r="A197" s="59"/>
      <c r="B197" s="90"/>
      <c r="C197" s="61"/>
      <c r="D197" s="191"/>
      <c r="E197" s="190"/>
      <c r="F197" s="79"/>
      <c r="G197" s="190"/>
      <c r="H197" s="199"/>
      <c r="I197" s="79"/>
      <c r="J197" s="190"/>
      <c r="K197" s="199"/>
      <c r="L197" s="79"/>
      <c r="M197" s="190"/>
      <c r="N197" s="199"/>
      <c r="O197" s="79"/>
      <c r="P197" s="190"/>
      <c r="Q197" s="199"/>
      <c r="R197" s="79"/>
    </row>
    <row r="198" spans="1:18" x14ac:dyDescent="0.25">
      <c r="A198" s="59"/>
      <c r="B198" s="90"/>
      <c r="C198" s="61"/>
      <c r="D198" s="191"/>
      <c r="E198" s="190"/>
      <c r="F198" s="79"/>
      <c r="G198" s="190"/>
      <c r="H198" s="199"/>
      <c r="I198" s="79"/>
      <c r="J198" s="190"/>
      <c r="K198" s="199"/>
      <c r="L198" s="79"/>
      <c r="M198" s="190"/>
      <c r="N198" s="199"/>
      <c r="O198" s="79"/>
      <c r="P198" s="190"/>
      <c r="Q198" s="199"/>
      <c r="R198" s="79"/>
    </row>
    <row r="199" spans="1:18" x14ac:dyDescent="0.25">
      <c r="A199" s="59"/>
      <c r="B199" s="90"/>
      <c r="C199" s="61"/>
      <c r="D199" s="191"/>
      <c r="E199" s="190"/>
      <c r="F199" s="79"/>
      <c r="G199" s="190"/>
      <c r="H199" s="199"/>
      <c r="I199" s="79"/>
      <c r="J199" s="190"/>
      <c r="K199" s="199"/>
      <c r="L199" s="79"/>
      <c r="M199" s="190"/>
      <c r="N199" s="199"/>
      <c r="O199" s="79"/>
      <c r="P199" s="190"/>
      <c r="Q199" s="199"/>
      <c r="R199" s="79"/>
    </row>
    <row r="200" spans="1:18" ht="15.75" thickBot="1" x14ac:dyDescent="0.3">
      <c r="A200" s="62"/>
      <c r="B200" s="91"/>
      <c r="C200" s="64"/>
      <c r="D200" s="196"/>
      <c r="E200" s="195"/>
      <c r="F200" s="85"/>
      <c r="G200" s="195"/>
      <c r="H200" s="200"/>
      <c r="I200" s="85"/>
      <c r="J200" s="195"/>
      <c r="K200" s="200"/>
      <c r="L200" s="85"/>
      <c r="M200" s="195"/>
      <c r="N200" s="200"/>
      <c r="O200" s="85"/>
      <c r="P200" s="195"/>
      <c r="Q200" s="200"/>
      <c r="R200" s="85"/>
    </row>
    <row r="201" spans="1:18" ht="39.950000000000003" customHeight="1" thickBot="1" x14ac:dyDescent="0.3">
      <c r="A201" s="100"/>
      <c r="B201" s="101"/>
      <c r="C201" s="101"/>
      <c r="D201" s="101"/>
      <c r="E201" s="102"/>
      <c r="F201" s="102"/>
      <c r="G201" s="102"/>
      <c r="H201" s="102"/>
      <c r="I201" s="102"/>
      <c r="J201" s="102"/>
      <c r="K201" s="102"/>
      <c r="L201" s="102"/>
      <c r="M201" s="102"/>
      <c r="N201" s="102"/>
      <c r="O201" s="102"/>
      <c r="P201" s="102"/>
      <c r="Q201" s="102"/>
      <c r="R201" s="103"/>
    </row>
  </sheetData>
  <sheetProtection algorithmName="SHA-512" hashValue="P0B/wR3801B9KSBs7NwLRJmLC0PMT2YeaaKIekFn7yGys5guflcUwQ4bXpzZjd1lWOARgYyPoXgl4t8N3/PxEA==" saltValue="3q/YTqfPEBX3BoY7xRTbVg==" spinCount="100000" sheet="1" objects="1" scenarios="1" insertRows="0"/>
  <mergeCells count="14">
    <mergeCell ref="A11:A12"/>
    <mergeCell ref="A10:D10"/>
    <mergeCell ref="M10:R10"/>
    <mergeCell ref="M11:O11"/>
    <mergeCell ref="P11:R11"/>
    <mergeCell ref="D11:D12"/>
    <mergeCell ref="C11:C12"/>
    <mergeCell ref="F11:F12"/>
    <mergeCell ref="E11:E12"/>
    <mergeCell ref="G10:L10"/>
    <mergeCell ref="E10:F10"/>
    <mergeCell ref="G11:I11"/>
    <mergeCell ref="J11:L11"/>
    <mergeCell ref="B11:B12"/>
  </mergeCell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92D050"/>
  </sheetPr>
  <dimension ref="A1:N503"/>
  <sheetViews>
    <sheetView workbookViewId="0"/>
  </sheetViews>
  <sheetFormatPr defaultColWidth="8.85546875" defaultRowHeight="15" x14ac:dyDescent="0.25"/>
  <cols>
    <col min="1" max="1" width="22.7109375" style="1" customWidth="1"/>
    <col min="2" max="2" width="30.7109375" customWidth="1"/>
    <col min="3" max="3" width="14.7109375" style="5" customWidth="1"/>
    <col min="4" max="4" width="53.140625" bestFit="1" customWidth="1"/>
    <col min="5" max="5" width="20.7109375" style="1" hidden="1" customWidth="1"/>
    <col min="6" max="7" width="20.7109375" style="40" customWidth="1"/>
    <col min="8" max="8" width="46.7109375" customWidth="1"/>
    <col min="9" max="14" width="18.7109375" style="1" customWidth="1"/>
  </cols>
  <sheetData>
    <row r="1" spans="1:14" ht="20.100000000000001" customHeight="1" x14ac:dyDescent="0.25"/>
    <row r="2" spans="1:14" ht="20.100000000000001" customHeight="1" x14ac:dyDescent="0.25"/>
    <row r="3" spans="1:14" ht="20.100000000000001" customHeight="1" x14ac:dyDescent="0.25"/>
    <row r="4" spans="1:14" ht="20.100000000000001" customHeight="1" x14ac:dyDescent="0.25"/>
    <row r="5" spans="1:14" ht="20.100000000000001" customHeight="1" x14ac:dyDescent="0.25"/>
    <row r="6" spans="1:14" ht="20.100000000000001" customHeight="1" x14ac:dyDescent="0.25"/>
    <row r="7" spans="1:14" ht="20.100000000000001" customHeight="1" x14ac:dyDescent="0.25"/>
    <row r="8" spans="1:14" ht="20.100000000000001" customHeight="1" thickBot="1" x14ac:dyDescent="0.3"/>
    <row r="9" spans="1:14" s="34" customFormat="1" ht="20.100000000000001" customHeight="1" thickBot="1" x14ac:dyDescent="0.4">
      <c r="A9" s="35"/>
      <c r="C9" s="36"/>
      <c r="E9" s="35"/>
      <c r="F9" s="37"/>
      <c r="G9" s="37"/>
      <c r="I9" s="249" t="s">
        <v>1283</v>
      </c>
      <c r="J9" s="250"/>
      <c r="K9" s="250"/>
      <c r="L9" s="250"/>
      <c r="M9" s="250"/>
      <c r="N9" s="251"/>
    </row>
    <row r="10" spans="1:14" ht="19.5" thickBot="1" x14ac:dyDescent="0.35">
      <c r="A10" s="264" t="s">
        <v>1273</v>
      </c>
      <c r="B10" s="305" t="s">
        <v>1177</v>
      </c>
      <c r="C10" s="307" t="s">
        <v>1156</v>
      </c>
      <c r="D10" s="308"/>
      <c r="E10" s="309"/>
      <c r="F10" s="274" t="s">
        <v>1290</v>
      </c>
      <c r="G10" s="275"/>
      <c r="H10" s="304"/>
      <c r="I10" s="240" t="s">
        <v>1282</v>
      </c>
      <c r="J10" s="241"/>
      <c r="K10" s="242"/>
      <c r="L10" s="226" t="s">
        <v>1241</v>
      </c>
      <c r="M10" s="227"/>
      <c r="N10" s="228"/>
    </row>
    <row r="11" spans="1:14" ht="20.100000000000001" customHeight="1" thickBot="1" x14ac:dyDescent="0.3">
      <c r="A11" s="266"/>
      <c r="B11" s="306"/>
      <c r="C11" s="4" t="s">
        <v>1392</v>
      </c>
      <c r="D11" s="28" t="s">
        <v>1174</v>
      </c>
      <c r="E11" s="20" t="s">
        <v>1238</v>
      </c>
      <c r="F11" s="38" t="s">
        <v>1175</v>
      </c>
      <c r="G11" s="39" t="s">
        <v>1176</v>
      </c>
      <c r="H11" s="29" t="s">
        <v>1162</v>
      </c>
      <c r="I11" s="47" t="s">
        <v>7</v>
      </c>
      <c r="J11" s="45" t="s">
        <v>1245</v>
      </c>
      <c r="K11" s="48" t="s">
        <v>8</v>
      </c>
      <c r="L11" s="51" t="s">
        <v>7</v>
      </c>
      <c r="M11" s="46" t="s">
        <v>1245</v>
      </c>
      <c r="N11" s="41" t="s">
        <v>8</v>
      </c>
    </row>
    <row r="12" spans="1:14" x14ac:dyDescent="0.25">
      <c r="A12" s="54" t="s">
        <v>1323</v>
      </c>
      <c r="B12" s="88" t="s">
        <v>1223</v>
      </c>
      <c r="C12" s="180" t="s">
        <v>573</v>
      </c>
      <c r="D12" s="56" t="str">
        <f>IFERROR(IF(C12="No CAS","",INDEX('DEQ Pollutant List'!$C$7:$C$614,MATCH('5. Pollutant Emissions - MB'!C12,'DEQ Pollutant List'!$B$7:$B$614,0))),"")</f>
        <v>Methanol</v>
      </c>
      <c r="E12" s="9">
        <f>IFERROR(IF(OR($C12="",$C12="No CAS"),INDEX('DEQ Pollutant List'!$A$7:$A$614,MATCH($D12,'DEQ Pollutant List'!$C$7:$C$614,0)),INDEX('DEQ Pollutant List'!$A$7:$A$614,MATCH($C12,'DEQ Pollutant List'!$B$7:$B$614,0))),"")</f>
        <v>321</v>
      </c>
      <c r="F12" s="182">
        <v>0</v>
      </c>
      <c r="G12" s="183">
        <v>0.35</v>
      </c>
      <c r="H12" s="69"/>
      <c r="I12" s="70">
        <f>(INDEX('4. Material Balance Activities'!$G:$G,MATCH($B12,'4. Material Balance Activities'!$C:$C,0))-INDEX('4. Material Balance Activities'!$M:$M,MATCH($B12,'4. Material Balance Activities'!$C:$C,0)))*$G12*(1-$F12)</f>
        <v>3500</v>
      </c>
      <c r="J12" s="71">
        <f>(INDEX('4. Material Balance Activities'!$H:$H,MATCH($B12,'4. Material Balance Activities'!$C:$C,0))-INDEX('4. Material Balance Activities'!$N:$N,MATCH($B12,'4. Material Balance Activities'!$C:$C,0)))*$G12*(1-$F12)</f>
        <v>3989.9999999999995</v>
      </c>
      <c r="K12" s="184">
        <f>(INDEX('4. Material Balance Activities'!$I:$I,MATCH($B12,'4. Material Balance Activities'!$C:$C,0))-INDEX('4. Material Balance Activities'!$O:$O,MATCH($B12,'4. Material Balance Activities'!$C:$C,0)))*$G12*(1-$F12)</f>
        <v>5250</v>
      </c>
      <c r="L12" s="70">
        <f>(INDEX('4. Material Balance Activities'!$J:$J,MATCH($B12,'4. Material Balance Activities'!$C:$C,0))-INDEX('4. Material Balance Activities'!$P:$P,MATCH($B12,'4. Material Balance Activities'!$C:$C,0)))*$G12*(1-$F12)</f>
        <v>10.85</v>
      </c>
      <c r="M12" s="71">
        <f>(INDEX('4. Material Balance Activities'!$K:$K,MATCH($B12,'4. Material Balance Activities'!$C:$C,0))-INDEX('4. Material Balance Activities'!$Q:$Q,MATCH($B12,'4. Material Balance Activities'!$C:$C,0)))*$G12*(1-$F12)</f>
        <v>11.549999999999999</v>
      </c>
      <c r="N12" s="185">
        <f>(INDEX('4. Material Balance Activities'!$L:$L,MATCH($B12,'4. Material Balance Activities'!$C:$C,0))-INDEX('4. Material Balance Activities'!$R:$R,MATCH($B12,'4. Material Balance Activities'!$C:$C,0)))*$G12*(1-$F12)</f>
        <v>13.299999999999999</v>
      </c>
    </row>
    <row r="13" spans="1:14" x14ac:dyDescent="0.25">
      <c r="A13" s="54" t="s">
        <v>1323</v>
      </c>
      <c r="B13" s="88" t="s">
        <v>1223</v>
      </c>
      <c r="C13" s="181" t="s">
        <v>1138</v>
      </c>
      <c r="D13" s="58" t="str">
        <f>IFERROR(IF(C13="No CAS","",INDEX('DEQ Pollutant List'!$C$7:$C$614,MATCH('5. Pollutant Emissions - MB'!C13,'DEQ Pollutant List'!$B$7:$B$614,0))),"")</f>
        <v>4-Vinylcyclohexene</v>
      </c>
      <c r="E13" s="9">
        <f>IFERROR(IF(OR($C13="",$C13="No CAS"),INDEX('DEQ Pollutant List'!$A$7:$A$614,MATCH($D13,'DEQ Pollutant List'!$C$7:$C$614,0)),INDEX('DEQ Pollutant List'!$A$7:$A$614,MATCH($C13,'DEQ Pollutant List'!$B$7:$B$614,0))),"")</f>
        <v>625</v>
      </c>
      <c r="F13" s="182">
        <v>0</v>
      </c>
      <c r="G13" s="183">
        <v>0.48</v>
      </c>
      <c r="H13" s="69"/>
      <c r="I13" s="73">
        <f>(INDEX('4. Material Balance Activities'!$G:$G,MATCH($B13,'4. Material Balance Activities'!$C:$C,0))-INDEX('4. Material Balance Activities'!$M:$M,MATCH($B13,'4. Material Balance Activities'!$C:$C,0)))*$G13*(1-$F13)</f>
        <v>4800</v>
      </c>
      <c r="J13" s="75">
        <f>(INDEX('4. Material Balance Activities'!$H:$H,MATCH($B13,'4. Material Balance Activities'!$C:$C,0))-INDEX('4. Material Balance Activities'!$N:$N,MATCH($B13,'4. Material Balance Activities'!$C:$C,0)))*$G13*(1-$F13)</f>
        <v>5472</v>
      </c>
      <c r="K13" s="186">
        <f>(INDEX('4. Material Balance Activities'!$I:$I,MATCH($B13,'4. Material Balance Activities'!$C:$C,0))-INDEX('4. Material Balance Activities'!$O:$O,MATCH($B13,'4. Material Balance Activities'!$C:$C,0)))*$G13*(1-$F13)</f>
        <v>7200</v>
      </c>
      <c r="L13" s="73">
        <f>(INDEX('4. Material Balance Activities'!$J:$J,MATCH($B13,'4. Material Balance Activities'!$C:$C,0))-INDEX('4. Material Balance Activities'!$P:$P,MATCH($B13,'4. Material Balance Activities'!$C:$C,0)))*$G13*(1-$F13)</f>
        <v>14.879999999999999</v>
      </c>
      <c r="M13" s="75">
        <f>(INDEX('4. Material Balance Activities'!$K:$K,MATCH($B13,'4. Material Balance Activities'!$C:$C,0))-INDEX('4. Material Balance Activities'!$Q:$Q,MATCH($B13,'4. Material Balance Activities'!$C:$C,0)))*$G13*(1-$F13)</f>
        <v>15.84</v>
      </c>
      <c r="N13" s="68">
        <f>(INDEX('4. Material Balance Activities'!$L:$L,MATCH($B13,'4. Material Balance Activities'!$C:$C,0))-INDEX('4. Material Balance Activities'!$R:$R,MATCH($B13,'4. Material Balance Activities'!$C:$C,0)))*$G13*(1-$F13)</f>
        <v>18.239999999999998</v>
      </c>
    </row>
    <row r="14" spans="1:14" x14ac:dyDescent="0.25">
      <c r="A14" s="54" t="s">
        <v>1323</v>
      </c>
      <c r="B14" s="88" t="s">
        <v>1223</v>
      </c>
      <c r="C14" s="181" t="s">
        <v>250</v>
      </c>
      <c r="D14" s="58" t="str">
        <f>IFERROR(IF(C14="No CAS","",INDEX('DEQ Pollutant List'!$C$7:$C$614,MATCH('5. Pollutant Emissions - MB'!C14,'DEQ Pollutant List'!$B$7:$B$614,0))),"")</f>
        <v>Chromium VI, chromate, and dichromate particulate</v>
      </c>
      <c r="E14" s="9">
        <f>IFERROR(IF(OR($C14="",$C14="No CAS"),INDEX('DEQ Pollutant List'!$A$7:$A$614,MATCH($D14,'DEQ Pollutant List'!$C$7:$C$614,0)),INDEX('DEQ Pollutant List'!$A$7:$A$614,MATCH($C14,'DEQ Pollutant List'!$B$7:$B$614,0))),"")</f>
        <v>136</v>
      </c>
      <c r="F14" s="182">
        <f>1-((1-0.72)*(1-0.99))</f>
        <v>0.99719999999999998</v>
      </c>
      <c r="G14" s="183">
        <v>0.05</v>
      </c>
      <c r="H14" s="69" t="s">
        <v>1244</v>
      </c>
      <c r="I14" s="73">
        <f>(INDEX('4. Material Balance Activities'!$G:$G,MATCH($B14,'4. Material Balance Activities'!$C:$C,0))-INDEX('4. Material Balance Activities'!$M:$M,MATCH($B14,'4. Material Balance Activities'!$C:$C,0)))*$G14*(1-$F14)</f>
        <v>1.4000000000000123</v>
      </c>
      <c r="J14" s="75">
        <f>(INDEX('4. Material Balance Activities'!$H:$H,MATCH($B14,'4. Material Balance Activities'!$C:$C,0))-INDEX('4. Material Balance Activities'!$N:$N,MATCH($B14,'4. Material Balance Activities'!$C:$C,0)))*$G14*(1-$F14)</f>
        <v>1.5960000000000141</v>
      </c>
      <c r="K14" s="186">
        <f>(INDEX('4. Material Balance Activities'!$I:$I,MATCH($B14,'4. Material Balance Activities'!$C:$C,0))-INDEX('4. Material Balance Activities'!$O:$O,MATCH($B14,'4. Material Balance Activities'!$C:$C,0)))*$G14*(1-$F14)</f>
        <v>2.1000000000000183</v>
      </c>
      <c r="L14" s="73">
        <f>(INDEX('4. Material Balance Activities'!$J:$J,MATCH($B14,'4. Material Balance Activities'!$C:$C,0))-INDEX('4. Material Balance Activities'!$P:$P,MATCH($B14,'4. Material Balance Activities'!$C:$C,0)))*$G14*(1-$F14)</f>
        <v>4.3400000000000383E-3</v>
      </c>
      <c r="M14" s="75">
        <f>(INDEX('4. Material Balance Activities'!$K:$K,MATCH($B14,'4. Material Balance Activities'!$C:$C,0))-INDEX('4. Material Balance Activities'!$Q:$Q,MATCH($B14,'4. Material Balance Activities'!$C:$C,0)))*$G14*(1-$F14)</f>
        <v>4.6200000000000407E-3</v>
      </c>
      <c r="N14" s="186">
        <f>(INDEX('4. Material Balance Activities'!$L:$L,MATCH($B14,'4. Material Balance Activities'!$C:$C,0))-INDEX('4. Material Balance Activities'!$R:$R,MATCH($B14,'4. Material Balance Activities'!$C:$C,0)))*$G14*(1-$F14)</f>
        <v>5.3200000000000469E-3</v>
      </c>
    </row>
    <row r="15" spans="1:14" x14ac:dyDescent="0.25">
      <c r="A15" s="54" t="s">
        <v>1323</v>
      </c>
      <c r="B15" s="88" t="s">
        <v>1275</v>
      </c>
      <c r="C15" s="181" t="s">
        <v>759</v>
      </c>
      <c r="D15" s="58" t="str">
        <f>IFERROR(IF(C15="No CAS","",INDEX('DEQ Pollutant List'!$C$7:$C$614,MATCH('5. Pollutant Emissions - MB'!C15,'DEQ Pollutant List'!$B$7:$B$614,0))),"")</f>
        <v>2-Phenylphenol</v>
      </c>
      <c r="E15" s="9">
        <f>IFERROR(IF(OR($C15="",$C15="No CAS"),INDEX('DEQ Pollutant List'!$A$7:$A$614,MATCH($D15,'DEQ Pollutant List'!$C$7:$C$614,0)),INDEX('DEQ Pollutant List'!$A$7:$A$614,MATCH($C15,'DEQ Pollutant List'!$B$7:$B$614,0))),"")</f>
        <v>502</v>
      </c>
      <c r="F15" s="182">
        <v>0</v>
      </c>
      <c r="G15" s="183">
        <v>5.0000000000000001E-3</v>
      </c>
      <c r="H15" s="69"/>
      <c r="I15" s="73">
        <f>(INDEX('4. Material Balance Activities'!$G:$G,MATCH($B15,'4. Material Balance Activities'!$C:$C,0))-INDEX('4. Material Balance Activities'!$M:$M,MATCH($B15,'4. Material Balance Activities'!$C:$C,0)))*$G15*(1-$F15)</f>
        <v>4.6749999999999998</v>
      </c>
      <c r="J15" s="75">
        <f>(INDEX('4. Material Balance Activities'!$H:$H,MATCH($B15,'4. Material Balance Activities'!$C:$C,0))-INDEX('4. Material Balance Activities'!$N:$N,MATCH($B15,'4. Material Balance Activities'!$C:$C,0)))*$G15*(1-$F15)</f>
        <v>5.8500000000000005</v>
      </c>
      <c r="K15" s="186">
        <f>(INDEX('4. Material Balance Activities'!$I:$I,MATCH($B15,'4. Material Balance Activities'!$C:$C,0))-INDEX('4. Material Balance Activities'!$O:$O,MATCH($B15,'4. Material Balance Activities'!$C:$C,0)))*$G15*(1-$F15)</f>
        <v>7.3</v>
      </c>
      <c r="L15" s="73">
        <f>(INDEX('4. Material Balance Activities'!$J:$J,MATCH($B15,'4. Material Balance Activities'!$C:$C,0))-INDEX('4. Material Balance Activities'!$P:$P,MATCH($B15,'4. Material Balance Activities'!$C:$C,0)))*$G15*(1-$F15)</f>
        <v>2.2499999999999999E-2</v>
      </c>
      <c r="M15" s="75">
        <f>(INDEX('4. Material Balance Activities'!$K:$K,MATCH($B15,'4. Material Balance Activities'!$C:$C,0))-INDEX('4. Material Balance Activities'!$Q:$Q,MATCH($B15,'4. Material Balance Activities'!$C:$C,0)))*$G15*(1-$F15)</f>
        <v>4.4999999999999998E-2</v>
      </c>
      <c r="N15" s="186">
        <f>(INDEX('4. Material Balance Activities'!$L:$L,MATCH($B15,'4. Material Balance Activities'!$C:$C,0))-INDEX('4. Material Balance Activities'!$R:$R,MATCH($B15,'4. Material Balance Activities'!$C:$C,0)))*$G15*(1-$F15)</f>
        <v>6.5000000000000002E-2</v>
      </c>
    </row>
    <row r="16" spans="1:14" x14ac:dyDescent="0.25">
      <c r="A16" s="54" t="s">
        <v>1323</v>
      </c>
      <c r="B16" s="88" t="s">
        <v>1275</v>
      </c>
      <c r="C16" s="181" t="s">
        <v>481</v>
      </c>
      <c r="D16" s="58" t="str">
        <f>IFERROR(IF(C16="No CAS","",INDEX('DEQ Pollutant List'!$C$7:$C$614,MATCH('5. Pollutant Emissions - MB'!C16,'DEQ Pollutant List'!$B$7:$B$614,0))),"")</f>
        <v>Formaldehyde</v>
      </c>
      <c r="E16" s="9">
        <f>IFERROR(IF(OR($C16="",$C16="No CAS"),INDEX('DEQ Pollutant List'!$A$7:$A$614,MATCH($D16,'DEQ Pollutant List'!$C$7:$C$614,0)),INDEX('DEQ Pollutant List'!$A$7:$A$614,MATCH($C16,'DEQ Pollutant List'!$B$7:$B$614,0))),"")</f>
        <v>250</v>
      </c>
      <c r="F16" s="182">
        <v>0</v>
      </c>
      <c r="G16" s="183">
        <v>0.7</v>
      </c>
      <c r="H16" s="69"/>
      <c r="I16" s="73">
        <f>(INDEX('4. Material Balance Activities'!$G:$G,MATCH($B16,'4. Material Balance Activities'!$C:$C,0))-INDEX('4. Material Balance Activities'!$M:$M,MATCH($B16,'4. Material Balance Activities'!$C:$C,0)))*$G16*(1-$F16)</f>
        <v>654.5</v>
      </c>
      <c r="J16" s="75">
        <f>(INDEX('4. Material Balance Activities'!$H:$H,MATCH($B16,'4. Material Balance Activities'!$C:$C,0))-INDEX('4. Material Balance Activities'!$N:$N,MATCH($B16,'4. Material Balance Activities'!$C:$C,0)))*$G16*(1-$F16)</f>
        <v>819</v>
      </c>
      <c r="K16" s="186">
        <f>(INDEX('4. Material Balance Activities'!$I:$I,MATCH($B16,'4. Material Balance Activities'!$C:$C,0))-INDEX('4. Material Balance Activities'!$O:$O,MATCH($B16,'4. Material Balance Activities'!$C:$C,0)))*$G16*(1-$F16)</f>
        <v>1021.9999999999999</v>
      </c>
      <c r="L16" s="73">
        <f>(INDEX('4. Material Balance Activities'!$J:$J,MATCH($B16,'4. Material Balance Activities'!$C:$C,0))-INDEX('4. Material Balance Activities'!$P:$P,MATCH($B16,'4. Material Balance Activities'!$C:$C,0)))*$G16*(1-$F16)</f>
        <v>3.15</v>
      </c>
      <c r="M16" s="75">
        <f>(INDEX('4. Material Balance Activities'!$K:$K,MATCH($B16,'4. Material Balance Activities'!$C:$C,0))-INDEX('4. Material Balance Activities'!$Q:$Q,MATCH($B16,'4. Material Balance Activities'!$C:$C,0)))*$G16*(1-$F16)</f>
        <v>6.3</v>
      </c>
      <c r="N16" s="186">
        <f>(INDEX('4. Material Balance Activities'!$L:$L,MATCH($B16,'4. Material Balance Activities'!$C:$C,0))-INDEX('4. Material Balance Activities'!$R:$R,MATCH($B16,'4. Material Balance Activities'!$C:$C,0)))*$G16*(1-$F16)</f>
        <v>9.1</v>
      </c>
    </row>
    <row r="17" spans="1:14" x14ac:dyDescent="0.25">
      <c r="A17" s="54" t="s">
        <v>1323</v>
      </c>
      <c r="B17" s="88" t="s">
        <v>1275</v>
      </c>
      <c r="C17" s="181" t="s">
        <v>77</v>
      </c>
      <c r="D17" s="58" t="str">
        <f>IFERROR(IF(C17="No CAS","",INDEX('DEQ Pollutant List'!$C$7:$C$614,MATCH('5. Pollutant Emissions - MB'!C17,'DEQ Pollutant List'!$B$7:$B$614,0))),"")</f>
        <v>Antimony and compounds</v>
      </c>
      <c r="E17" s="9">
        <f>IFERROR(IF(OR($C17="",$C17="No CAS"),INDEX('DEQ Pollutant List'!$A$7:$A$614,MATCH($D17,'DEQ Pollutant List'!$C$7:$C$614,0)),INDEX('DEQ Pollutant List'!$A$7:$A$614,MATCH($C17,'DEQ Pollutant List'!$B$7:$B$614,0))),"")</f>
        <v>33</v>
      </c>
      <c r="F17" s="182">
        <f>1-((1-0.72)*(1-0.99))</f>
        <v>0.99719999999999998</v>
      </c>
      <c r="G17" s="183">
        <v>0.05</v>
      </c>
      <c r="H17" s="69" t="s">
        <v>1244</v>
      </c>
      <c r="I17" s="73">
        <f>(INDEX('4. Material Balance Activities'!$G:$G,MATCH($B17,'4. Material Balance Activities'!$C:$C,0))-INDEX('4. Material Balance Activities'!$M:$M,MATCH($B17,'4. Material Balance Activities'!$C:$C,0)))*$G17*(1-$F17)</f>
        <v>0.13090000000000115</v>
      </c>
      <c r="J17" s="75">
        <f>(INDEX('4. Material Balance Activities'!$H:$H,MATCH($B17,'4. Material Balance Activities'!$C:$C,0))-INDEX('4. Material Balance Activities'!$N:$N,MATCH($B17,'4. Material Balance Activities'!$C:$C,0)))*$G17*(1-$F17)</f>
        <v>0.16380000000000144</v>
      </c>
      <c r="K17" s="186">
        <f>(INDEX('4. Material Balance Activities'!$I:$I,MATCH($B17,'4. Material Balance Activities'!$C:$C,0))-INDEX('4. Material Balance Activities'!$O:$O,MATCH($B17,'4. Material Balance Activities'!$C:$C,0)))*$G17*(1-$F17)</f>
        <v>0.2044000000000018</v>
      </c>
      <c r="L17" s="73">
        <f>(INDEX('4. Material Balance Activities'!$J:$J,MATCH($B17,'4. Material Balance Activities'!$C:$C,0))-INDEX('4. Material Balance Activities'!$P:$P,MATCH($B17,'4. Material Balance Activities'!$C:$C,0)))*$G17*(1-$F17)</f>
        <v>6.3000000000000556E-4</v>
      </c>
      <c r="M17" s="75">
        <f>(INDEX('4. Material Balance Activities'!$K:$K,MATCH($B17,'4. Material Balance Activities'!$C:$C,0))-INDEX('4. Material Balance Activities'!$Q:$Q,MATCH($B17,'4. Material Balance Activities'!$C:$C,0)))*$G17*(1-$F17)</f>
        <v>1.2600000000000111E-3</v>
      </c>
      <c r="N17" s="186">
        <f>(INDEX('4. Material Balance Activities'!$L:$L,MATCH($B17,'4. Material Balance Activities'!$C:$C,0))-INDEX('4. Material Balance Activities'!$R:$R,MATCH($B17,'4. Material Balance Activities'!$C:$C,0)))*$G17*(1-$F17)</f>
        <v>1.820000000000016E-3</v>
      </c>
    </row>
    <row r="18" spans="1:14" x14ac:dyDescent="0.25">
      <c r="A18" s="106"/>
      <c r="B18" s="107"/>
      <c r="C18" s="108"/>
      <c r="D18" s="109" t="str">
        <f>IFERROR(IF(C18="No CAS","",INDEX('DEQ Pollutant List'!$C$7:$C$614,MATCH('5. Pollutant Emissions - MB'!C18,'DEQ Pollutant List'!$B$7:$B$614,0))),"")</f>
        <v/>
      </c>
      <c r="E18" s="110" t="str">
        <f>IFERROR(IF(OR($C18="",$C18="No CAS"),INDEX('DEQ Pollutant List'!$A$7:$A$614,MATCH($D18,'DEQ Pollutant List'!$C$7:$C$614,0)),INDEX('DEQ Pollutant List'!$A$7:$A$614,MATCH($C18,'DEQ Pollutant List'!$B$7:$B$614,0))),"")</f>
        <v/>
      </c>
      <c r="F18" s="111"/>
      <c r="G18" s="112"/>
      <c r="H18" s="113"/>
      <c r="I18" s="114"/>
      <c r="J18" s="115"/>
      <c r="K18" s="116"/>
      <c r="L18" s="114"/>
      <c r="M18" s="115"/>
      <c r="N18" s="116"/>
    </row>
    <row r="19" spans="1:14" x14ac:dyDescent="0.25">
      <c r="A19" s="59"/>
      <c r="B19" s="90"/>
      <c r="C19" s="89"/>
      <c r="D19" s="61" t="str">
        <f>IFERROR(IF(C19="No CAS","",INDEX('DEQ Pollutant List'!$C$7:$C$614,MATCH('5. Pollutant Emissions - MB'!C19,'DEQ Pollutant List'!$B$7:$B$614,0))),"")</f>
        <v/>
      </c>
      <c r="E19" s="201" t="str">
        <f>IFERROR(IF(OR($C19="",$C19="No CAS"),INDEX('DEQ Pollutant List'!$A$7:$A$614,MATCH($D19,'DEQ Pollutant List'!$C$7:$C$614,0)),INDEX('DEQ Pollutant List'!$A$7:$A$614,MATCH($C19,'DEQ Pollutant List'!$B$7:$B$614,0))),"")</f>
        <v/>
      </c>
      <c r="F19" s="93"/>
      <c r="G19" s="94"/>
      <c r="H19" s="80"/>
      <c r="I19" s="77"/>
      <c r="J19" s="81"/>
      <c r="K19" s="79"/>
      <c r="L19" s="77"/>
      <c r="M19" s="81"/>
      <c r="N19" s="79"/>
    </row>
    <row r="20" spans="1:14" x14ac:dyDescent="0.25">
      <c r="A20" s="59"/>
      <c r="B20" s="90"/>
      <c r="C20" s="89"/>
      <c r="D20" s="61" t="str">
        <f>IFERROR(IF(C20="No CAS","",INDEX('DEQ Pollutant List'!$C$7:$C$614,MATCH('5. Pollutant Emissions - MB'!C20,'DEQ Pollutant List'!$B$7:$B$614,0))),"")</f>
        <v/>
      </c>
      <c r="E20" s="201" t="str">
        <f>IFERROR(IF(OR($C20="",$C20="No CAS"),INDEX('DEQ Pollutant List'!$A$7:$A$614,MATCH($D20,'DEQ Pollutant List'!$C$7:$C$614,0)),INDEX('DEQ Pollutant List'!$A$7:$A$614,MATCH($C20,'DEQ Pollutant List'!$B$7:$B$614,0))),"")</f>
        <v/>
      </c>
      <c r="F20" s="93"/>
      <c r="G20" s="94"/>
      <c r="H20" s="80"/>
      <c r="I20" s="77"/>
      <c r="J20" s="81"/>
      <c r="K20" s="79"/>
      <c r="L20" s="77"/>
      <c r="M20" s="81"/>
      <c r="N20" s="79"/>
    </row>
    <row r="21" spans="1:14" x14ac:dyDescent="0.25">
      <c r="A21" s="59"/>
      <c r="B21" s="90"/>
      <c r="C21" s="89"/>
      <c r="D21" s="61" t="str">
        <f>IFERROR(IF(C21="No CAS","",INDEX('DEQ Pollutant List'!$C$7:$C$614,MATCH('5. Pollutant Emissions - MB'!C21,'DEQ Pollutant List'!$B$7:$B$614,0))),"")</f>
        <v/>
      </c>
      <c r="E21" s="201" t="str">
        <f>IFERROR(IF(OR($C21="",$C21="No CAS"),INDEX('DEQ Pollutant List'!$A$7:$A$614,MATCH($D21,'DEQ Pollutant List'!$C$7:$C$614,0)),INDEX('DEQ Pollutant List'!$A$7:$A$614,MATCH($C21,'DEQ Pollutant List'!$B$7:$B$614,0))),"")</f>
        <v/>
      </c>
      <c r="F21" s="93"/>
      <c r="G21" s="94"/>
      <c r="H21" s="80"/>
      <c r="I21" s="77"/>
      <c r="J21" s="81"/>
      <c r="K21" s="79"/>
      <c r="L21" s="77"/>
      <c r="M21" s="81"/>
      <c r="N21" s="79"/>
    </row>
    <row r="22" spans="1:14" x14ac:dyDescent="0.25">
      <c r="A22" s="59"/>
      <c r="B22" s="90"/>
      <c r="C22" s="89"/>
      <c r="D22" s="61" t="str">
        <f>IFERROR(IF(C22="No CAS","",INDEX('DEQ Pollutant List'!$C$7:$C$614,MATCH('5. Pollutant Emissions - MB'!C22,'DEQ Pollutant List'!$B$7:$B$614,0))),"")</f>
        <v/>
      </c>
      <c r="E22" s="201" t="str">
        <f>IFERROR(IF(OR($C22="",$C22="No CAS"),INDEX('DEQ Pollutant List'!$A$7:$A$614,MATCH($D22,'DEQ Pollutant List'!$C$7:$C$614,0)),INDEX('DEQ Pollutant List'!$A$7:$A$614,MATCH($C22,'DEQ Pollutant List'!$B$7:$B$614,0))),"")</f>
        <v/>
      </c>
      <c r="F22" s="93"/>
      <c r="G22" s="94"/>
      <c r="H22" s="80"/>
      <c r="I22" s="77"/>
      <c r="J22" s="81"/>
      <c r="K22" s="79"/>
      <c r="L22" s="77"/>
      <c r="M22" s="81"/>
      <c r="N22" s="79"/>
    </row>
    <row r="23" spans="1:14" x14ac:dyDescent="0.25">
      <c r="A23" s="59"/>
      <c r="B23" s="90"/>
      <c r="C23" s="89"/>
      <c r="D23" s="61" t="str">
        <f>IFERROR(IF(C23="No CAS","",INDEX('DEQ Pollutant List'!$C$7:$C$614,MATCH('5. Pollutant Emissions - MB'!C23,'DEQ Pollutant List'!$B$7:$B$614,0))),"")</f>
        <v/>
      </c>
      <c r="E23" s="201" t="str">
        <f>IFERROR(IF(OR($C23="",$C23="No CAS"),INDEX('DEQ Pollutant List'!$A$7:$A$614,MATCH($D23,'DEQ Pollutant List'!$C$7:$C$614,0)),INDEX('DEQ Pollutant List'!$A$7:$A$614,MATCH($C23,'DEQ Pollutant List'!$B$7:$B$614,0))),"")</f>
        <v/>
      </c>
      <c r="F23" s="93"/>
      <c r="G23" s="94"/>
      <c r="H23" s="80"/>
      <c r="I23" s="77"/>
      <c r="J23" s="81"/>
      <c r="K23" s="79"/>
      <c r="L23" s="77"/>
      <c r="M23" s="81"/>
      <c r="N23" s="79"/>
    </row>
    <row r="24" spans="1:14" x14ac:dyDescent="0.25">
      <c r="A24" s="59"/>
      <c r="B24" s="90"/>
      <c r="C24" s="89"/>
      <c r="D24" s="61" t="str">
        <f>IFERROR(IF(C24="No CAS","",INDEX('DEQ Pollutant List'!$C$7:$C$614,MATCH('5. Pollutant Emissions - MB'!C24,'DEQ Pollutant List'!$B$7:$B$614,0))),"")</f>
        <v/>
      </c>
      <c r="E24" s="201" t="str">
        <f>IFERROR(IF(OR($C24="",$C24="No CAS"),INDEX('DEQ Pollutant List'!$A$7:$A$614,MATCH($D24,'DEQ Pollutant List'!$C$7:$C$614,0)),INDEX('DEQ Pollutant List'!$A$7:$A$614,MATCH($C24,'DEQ Pollutant List'!$B$7:$B$614,0))),"")</f>
        <v/>
      </c>
      <c r="F24" s="93"/>
      <c r="G24" s="94"/>
      <c r="H24" s="80"/>
      <c r="I24" s="77"/>
      <c r="J24" s="81"/>
      <c r="K24" s="79"/>
      <c r="L24" s="77"/>
      <c r="M24" s="81"/>
      <c r="N24" s="79"/>
    </row>
    <row r="25" spans="1:14" x14ac:dyDescent="0.25">
      <c r="A25" s="59"/>
      <c r="B25" s="90"/>
      <c r="C25" s="89"/>
      <c r="D25" s="61" t="str">
        <f>IFERROR(IF(C25="No CAS","",INDEX('DEQ Pollutant List'!$C$7:$C$614,MATCH('5. Pollutant Emissions - MB'!C25,'DEQ Pollutant List'!$B$7:$B$614,0))),"")</f>
        <v/>
      </c>
      <c r="E25" s="201" t="str">
        <f>IFERROR(IF(OR($C25="",$C25="No CAS"),INDEX('DEQ Pollutant List'!$A$7:$A$614,MATCH($D25,'DEQ Pollutant List'!$C$7:$C$614,0)),INDEX('DEQ Pollutant List'!$A$7:$A$614,MATCH($C25,'DEQ Pollutant List'!$B$7:$B$614,0))),"")</f>
        <v/>
      </c>
      <c r="F25" s="93"/>
      <c r="G25" s="94"/>
      <c r="H25" s="80"/>
      <c r="I25" s="77"/>
      <c r="J25" s="81"/>
      <c r="K25" s="79"/>
      <c r="L25" s="77"/>
      <c r="M25" s="81"/>
      <c r="N25" s="79"/>
    </row>
    <row r="26" spans="1:14" x14ac:dyDescent="0.25">
      <c r="A26" s="59"/>
      <c r="B26" s="90"/>
      <c r="C26" s="89"/>
      <c r="D26" s="61" t="str">
        <f>IFERROR(IF(C26="No CAS","",INDEX('DEQ Pollutant List'!$C$7:$C$614,MATCH('5. Pollutant Emissions - MB'!C26,'DEQ Pollutant List'!$B$7:$B$614,0))),"")</f>
        <v/>
      </c>
      <c r="E26" s="201" t="str">
        <f>IFERROR(IF(OR($C26="",$C26="No CAS"),INDEX('DEQ Pollutant List'!$A$7:$A$614,MATCH($D26,'DEQ Pollutant List'!$C$7:$C$614,0)),INDEX('DEQ Pollutant List'!$A$7:$A$614,MATCH($C26,'DEQ Pollutant List'!$B$7:$B$614,0))),"")</f>
        <v/>
      </c>
      <c r="F26" s="93"/>
      <c r="G26" s="94"/>
      <c r="H26" s="80"/>
      <c r="I26" s="77"/>
      <c r="J26" s="81"/>
      <c r="K26" s="79"/>
      <c r="L26" s="77"/>
      <c r="M26" s="81"/>
      <c r="N26" s="79"/>
    </row>
    <row r="27" spans="1:14" x14ac:dyDescent="0.25">
      <c r="A27" s="59"/>
      <c r="B27" s="90"/>
      <c r="C27" s="89"/>
      <c r="D27" s="61" t="str">
        <f>IFERROR(IF(C27="No CAS","",INDEX('DEQ Pollutant List'!$C$7:$C$614,MATCH('5. Pollutant Emissions - MB'!C27,'DEQ Pollutant List'!$B$7:$B$614,0))),"")</f>
        <v/>
      </c>
      <c r="E27" s="201" t="str">
        <f>IFERROR(IF(OR($C27="",$C27="No CAS"),INDEX('DEQ Pollutant List'!$A$7:$A$614,MATCH($D27,'DEQ Pollutant List'!$C$7:$C$614,0)),INDEX('DEQ Pollutant List'!$A$7:$A$614,MATCH($C27,'DEQ Pollutant List'!$B$7:$B$614,0))),"")</f>
        <v/>
      </c>
      <c r="F27" s="93"/>
      <c r="G27" s="94"/>
      <c r="H27" s="80"/>
      <c r="I27" s="77"/>
      <c r="J27" s="81"/>
      <c r="K27" s="79"/>
      <c r="L27" s="77"/>
      <c r="M27" s="81"/>
      <c r="N27" s="79"/>
    </row>
    <row r="28" spans="1:14" x14ac:dyDescent="0.25">
      <c r="A28" s="59"/>
      <c r="B28" s="90"/>
      <c r="C28" s="89"/>
      <c r="D28" s="61" t="str">
        <f>IFERROR(IF(C28="No CAS","",INDEX('DEQ Pollutant List'!$C$7:$C$614,MATCH('5. Pollutant Emissions - MB'!C28,'DEQ Pollutant List'!$B$7:$B$614,0))),"")</f>
        <v/>
      </c>
      <c r="E28" s="201" t="str">
        <f>IFERROR(IF(OR($C28="",$C28="No CAS"),INDEX('DEQ Pollutant List'!$A$7:$A$614,MATCH($D28,'DEQ Pollutant List'!$C$7:$C$614,0)),INDEX('DEQ Pollutant List'!$A$7:$A$614,MATCH($C28,'DEQ Pollutant List'!$B$7:$B$614,0))),"")</f>
        <v/>
      </c>
      <c r="F28" s="93"/>
      <c r="G28" s="94"/>
      <c r="H28" s="80"/>
      <c r="I28" s="77"/>
      <c r="J28" s="81"/>
      <c r="K28" s="79"/>
      <c r="L28" s="77"/>
      <c r="M28" s="81"/>
      <c r="N28" s="79"/>
    </row>
    <row r="29" spans="1:14" x14ac:dyDescent="0.25">
      <c r="A29" s="59"/>
      <c r="B29" s="90"/>
      <c r="C29" s="89"/>
      <c r="D29" s="61" t="str">
        <f>IFERROR(IF(C29="No CAS","",INDEX('DEQ Pollutant List'!$C$7:$C$614,MATCH('5. Pollutant Emissions - MB'!C29,'DEQ Pollutant List'!$B$7:$B$614,0))),"")</f>
        <v/>
      </c>
      <c r="E29" s="201" t="str">
        <f>IFERROR(IF(OR($C29="",$C29="No CAS"),INDEX('DEQ Pollutant List'!$A$7:$A$614,MATCH($D29,'DEQ Pollutant List'!$C$7:$C$614,0)),INDEX('DEQ Pollutant List'!$A$7:$A$614,MATCH($C29,'DEQ Pollutant List'!$B$7:$B$614,0))),"")</f>
        <v/>
      </c>
      <c r="F29" s="93"/>
      <c r="G29" s="94"/>
      <c r="H29" s="80"/>
      <c r="I29" s="77"/>
      <c r="J29" s="81"/>
      <c r="K29" s="79"/>
      <c r="L29" s="77"/>
      <c r="M29" s="81"/>
      <c r="N29" s="79"/>
    </row>
    <row r="30" spans="1:14" x14ac:dyDescent="0.25">
      <c r="A30" s="59"/>
      <c r="B30" s="90"/>
      <c r="C30" s="89"/>
      <c r="D30" s="61" t="str">
        <f>IFERROR(IF(C30="No CAS","",INDEX('DEQ Pollutant List'!$C$7:$C$614,MATCH('5. Pollutant Emissions - MB'!C30,'DEQ Pollutant List'!$B$7:$B$614,0))),"")</f>
        <v/>
      </c>
      <c r="E30" s="201" t="str">
        <f>IFERROR(IF(OR($C30="",$C30="No CAS"),INDEX('DEQ Pollutant List'!$A$7:$A$614,MATCH($D30,'DEQ Pollutant List'!$C$7:$C$614,0)),INDEX('DEQ Pollutant List'!$A$7:$A$614,MATCH($C30,'DEQ Pollutant List'!$B$7:$B$614,0))),"")</f>
        <v/>
      </c>
      <c r="F30" s="93"/>
      <c r="G30" s="94"/>
      <c r="H30" s="80"/>
      <c r="I30" s="77"/>
      <c r="J30" s="81"/>
      <c r="K30" s="79"/>
      <c r="L30" s="77"/>
      <c r="M30" s="81"/>
      <c r="N30" s="79"/>
    </row>
    <row r="31" spans="1:14" x14ac:dyDescent="0.25">
      <c r="A31" s="59"/>
      <c r="B31" s="90"/>
      <c r="C31" s="89"/>
      <c r="D31" s="61" t="str">
        <f>IFERROR(IF(C31="No CAS","",INDEX('DEQ Pollutant List'!$C$7:$C$614,MATCH('5. Pollutant Emissions - MB'!C31,'DEQ Pollutant List'!$B$7:$B$614,0))),"")</f>
        <v/>
      </c>
      <c r="E31" s="201" t="str">
        <f>IFERROR(IF(OR($C31="",$C31="No CAS"),INDEX('DEQ Pollutant List'!$A$7:$A$614,MATCH($D31,'DEQ Pollutant List'!$C$7:$C$614,0)),INDEX('DEQ Pollutant List'!$A$7:$A$614,MATCH($C31,'DEQ Pollutant List'!$B$7:$B$614,0))),"")</f>
        <v/>
      </c>
      <c r="F31" s="93"/>
      <c r="G31" s="94"/>
      <c r="H31" s="80"/>
      <c r="I31" s="77"/>
      <c r="J31" s="81"/>
      <c r="K31" s="79"/>
      <c r="L31" s="77"/>
      <c r="M31" s="81"/>
      <c r="N31" s="79"/>
    </row>
    <row r="32" spans="1:14" x14ac:dyDescent="0.25">
      <c r="A32" s="59"/>
      <c r="B32" s="90"/>
      <c r="C32" s="89"/>
      <c r="D32" s="61" t="str">
        <f>IFERROR(IF(C32="No CAS","",INDEX('DEQ Pollutant List'!$C$7:$C$614,MATCH('5. Pollutant Emissions - MB'!C32,'DEQ Pollutant List'!$B$7:$B$614,0))),"")</f>
        <v/>
      </c>
      <c r="E32" s="201" t="str">
        <f>IFERROR(IF(OR($C32="",$C32="No CAS"),INDEX('DEQ Pollutant List'!$A$7:$A$614,MATCH($D32,'DEQ Pollutant List'!$C$7:$C$614,0)),INDEX('DEQ Pollutant List'!$A$7:$A$614,MATCH($C32,'DEQ Pollutant List'!$B$7:$B$614,0))),"")</f>
        <v/>
      </c>
      <c r="F32" s="93"/>
      <c r="G32" s="94"/>
      <c r="H32" s="80"/>
      <c r="I32" s="77"/>
      <c r="J32" s="81"/>
      <c r="K32" s="79"/>
      <c r="L32" s="77"/>
      <c r="M32" s="81"/>
      <c r="N32" s="79"/>
    </row>
    <row r="33" spans="1:14" x14ac:dyDescent="0.25">
      <c r="A33" s="59"/>
      <c r="B33" s="90"/>
      <c r="C33" s="89"/>
      <c r="D33" s="61" t="str">
        <f>IFERROR(IF(C33="No CAS","",INDEX('DEQ Pollutant List'!$C$7:$C$614,MATCH('5. Pollutant Emissions - MB'!C33,'DEQ Pollutant List'!$B$7:$B$614,0))),"")</f>
        <v/>
      </c>
      <c r="E33" s="201" t="str">
        <f>IFERROR(IF(OR($C33="",$C33="No CAS"),INDEX('DEQ Pollutant List'!$A$7:$A$614,MATCH($D33,'DEQ Pollutant List'!$C$7:$C$614,0)),INDEX('DEQ Pollutant List'!$A$7:$A$614,MATCH($C33,'DEQ Pollutant List'!$B$7:$B$614,0))),"")</f>
        <v/>
      </c>
      <c r="F33" s="93"/>
      <c r="G33" s="94"/>
      <c r="H33" s="80"/>
      <c r="I33" s="77"/>
      <c r="J33" s="81"/>
      <c r="K33" s="79"/>
      <c r="L33" s="77"/>
      <c r="M33" s="81"/>
      <c r="N33" s="79"/>
    </row>
    <row r="34" spans="1:14" x14ac:dyDescent="0.25">
      <c r="A34" s="59"/>
      <c r="B34" s="90"/>
      <c r="C34" s="89"/>
      <c r="D34" s="61" t="str">
        <f>IFERROR(IF(C34="No CAS","",INDEX('DEQ Pollutant List'!$C$7:$C$614,MATCH('5. Pollutant Emissions - MB'!C34,'DEQ Pollutant List'!$B$7:$B$614,0))),"")</f>
        <v/>
      </c>
      <c r="E34" s="201" t="str">
        <f>IFERROR(IF(OR($C34="",$C34="No CAS"),INDEX('DEQ Pollutant List'!$A$7:$A$614,MATCH($D34,'DEQ Pollutant List'!$C$7:$C$614,0)),INDEX('DEQ Pollutant List'!$A$7:$A$614,MATCH($C34,'DEQ Pollutant List'!$B$7:$B$614,0))),"")</f>
        <v/>
      </c>
      <c r="F34" s="93"/>
      <c r="G34" s="94"/>
      <c r="H34" s="80"/>
      <c r="I34" s="77"/>
      <c r="J34" s="81"/>
      <c r="K34" s="79"/>
      <c r="L34" s="77"/>
      <c r="M34" s="81"/>
      <c r="N34" s="79"/>
    </row>
    <row r="35" spans="1:14" x14ac:dyDescent="0.25">
      <c r="A35" s="59"/>
      <c r="B35" s="90"/>
      <c r="C35" s="89"/>
      <c r="D35" s="61" t="str">
        <f>IFERROR(IF(C35="No CAS","",INDEX('DEQ Pollutant List'!$C$7:$C$614,MATCH('5. Pollutant Emissions - MB'!C35,'DEQ Pollutant List'!$B$7:$B$614,0))),"")</f>
        <v/>
      </c>
      <c r="E35" s="201" t="str">
        <f>IFERROR(IF(OR($C35="",$C35="No CAS"),INDEX('DEQ Pollutant List'!$A$7:$A$614,MATCH($D35,'DEQ Pollutant List'!$C$7:$C$614,0)),INDEX('DEQ Pollutant List'!$A$7:$A$614,MATCH($C35,'DEQ Pollutant List'!$B$7:$B$614,0))),"")</f>
        <v/>
      </c>
      <c r="F35" s="93"/>
      <c r="G35" s="94"/>
      <c r="H35" s="80"/>
      <c r="I35" s="77"/>
      <c r="J35" s="81"/>
      <c r="K35" s="79"/>
      <c r="L35" s="77"/>
      <c r="M35" s="81"/>
      <c r="N35" s="79"/>
    </row>
    <row r="36" spans="1:14" x14ac:dyDescent="0.25">
      <c r="A36" s="59"/>
      <c r="B36" s="90"/>
      <c r="C36" s="89"/>
      <c r="D36" s="61" t="str">
        <f>IFERROR(IF(C36="No CAS","",INDEX('DEQ Pollutant List'!$C$7:$C$614,MATCH('5. Pollutant Emissions - MB'!C36,'DEQ Pollutant List'!$B$7:$B$614,0))),"")</f>
        <v/>
      </c>
      <c r="E36" s="201" t="str">
        <f>IFERROR(IF(OR($C36="",$C36="No CAS"),INDEX('DEQ Pollutant List'!$A$7:$A$614,MATCH($D36,'DEQ Pollutant List'!$C$7:$C$614,0)),INDEX('DEQ Pollutant List'!$A$7:$A$614,MATCH($C36,'DEQ Pollutant List'!$B$7:$B$614,0))),"")</f>
        <v/>
      </c>
      <c r="F36" s="93"/>
      <c r="G36" s="94"/>
      <c r="H36" s="80"/>
      <c r="I36" s="77"/>
      <c r="J36" s="81"/>
      <c r="K36" s="79"/>
      <c r="L36" s="77"/>
      <c r="M36" s="81"/>
      <c r="N36" s="79"/>
    </row>
    <row r="37" spans="1:14" x14ac:dyDescent="0.25">
      <c r="A37" s="59"/>
      <c r="B37" s="90"/>
      <c r="C37" s="89"/>
      <c r="D37" s="61" t="str">
        <f>IFERROR(IF(C37="No CAS","",INDEX('DEQ Pollutant List'!$C$7:$C$614,MATCH('5. Pollutant Emissions - MB'!C37,'DEQ Pollutant List'!$B$7:$B$614,0))),"")</f>
        <v/>
      </c>
      <c r="E37" s="201" t="str">
        <f>IFERROR(IF(OR($C37="",$C37="No CAS"),INDEX('DEQ Pollutant List'!$A$7:$A$614,MATCH($D37,'DEQ Pollutant List'!$C$7:$C$614,0)),INDEX('DEQ Pollutant List'!$A$7:$A$614,MATCH($C37,'DEQ Pollutant List'!$B$7:$B$614,0))),"")</f>
        <v/>
      </c>
      <c r="F37" s="93"/>
      <c r="G37" s="94"/>
      <c r="H37" s="80"/>
      <c r="I37" s="77"/>
      <c r="J37" s="81"/>
      <c r="K37" s="79"/>
      <c r="L37" s="77"/>
      <c r="M37" s="81"/>
      <c r="N37" s="79"/>
    </row>
    <row r="38" spans="1:14" x14ac:dyDescent="0.25">
      <c r="A38" s="59"/>
      <c r="B38" s="90"/>
      <c r="C38" s="89"/>
      <c r="D38" s="61" t="str">
        <f>IFERROR(IF(C38="No CAS","",INDEX('DEQ Pollutant List'!$C$7:$C$614,MATCH('5. Pollutant Emissions - MB'!C38,'DEQ Pollutant List'!$B$7:$B$614,0))),"")</f>
        <v/>
      </c>
      <c r="E38" s="201" t="str">
        <f>IFERROR(IF(OR($C38="",$C38="No CAS"),INDEX('DEQ Pollutant List'!$A$7:$A$614,MATCH($D38,'DEQ Pollutant List'!$C$7:$C$614,0)),INDEX('DEQ Pollutant List'!$A$7:$A$614,MATCH($C38,'DEQ Pollutant List'!$B$7:$B$614,0))),"")</f>
        <v/>
      </c>
      <c r="F38" s="93"/>
      <c r="G38" s="94"/>
      <c r="H38" s="80"/>
      <c r="I38" s="77"/>
      <c r="J38" s="81"/>
      <c r="K38" s="79"/>
      <c r="L38" s="77"/>
      <c r="M38" s="81"/>
      <c r="N38" s="79"/>
    </row>
    <row r="39" spans="1:14" x14ac:dyDescent="0.25">
      <c r="A39" s="59"/>
      <c r="B39" s="90"/>
      <c r="C39" s="89"/>
      <c r="D39" s="61" t="str">
        <f>IFERROR(IF(C39="No CAS","",INDEX('DEQ Pollutant List'!$C$7:$C$614,MATCH('5. Pollutant Emissions - MB'!C39,'DEQ Pollutant List'!$B$7:$B$614,0))),"")</f>
        <v/>
      </c>
      <c r="E39" s="201" t="str">
        <f>IFERROR(IF(OR($C39="",$C39="No CAS"),INDEX('DEQ Pollutant List'!$A$7:$A$614,MATCH($D39,'DEQ Pollutant List'!$C$7:$C$614,0)),INDEX('DEQ Pollutant List'!$A$7:$A$614,MATCH($C39,'DEQ Pollutant List'!$B$7:$B$614,0))),"")</f>
        <v/>
      </c>
      <c r="F39" s="93"/>
      <c r="G39" s="94"/>
      <c r="H39" s="80"/>
      <c r="I39" s="77"/>
      <c r="J39" s="81"/>
      <c r="K39" s="79"/>
      <c r="L39" s="77"/>
      <c r="M39" s="81"/>
      <c r="N39" s="79"/>
    </row>
    <row r="40" spans="1:14" x14ac:dyDescent="0.25">
      <c r="A40" s="59"/>
      <c r="B40" s="90"/>
      <c r="C40" s="89"/>
      <c r="D40" s="61" t="str">
        <f>IFERROR(IF(C40="No CAS","",INDEX('DEQ Pollutant List'!$C$7:$C$614,MATCH('5. Pollutant Emissions - MB'!C40,'DEQ Pollutant List'!$B$7:$B$614,0))),"")</f>
        <v/>
      </c>
      <c r="E40" s="201" t="str">
        <f>IFERROR(IF(OR($C40="",$C40="No CAS"),INDEX('DEQ Pollutant List'!$A$7:$A$614,MATCH($D40,'DEQ Pollutant List'!$C$7:$C$614,0)),INDEX('DEQ Pollutant List'!$A$7:$A$614,MATCH($C40,'DEQ Pollutant List'!$B$7:$B$614,0))),"")</f>
        <v/>
      </c>
      <c r="F40" s="93"/>
      <c r="G40" s="94"/>
      <c r="H40" s="80"/>
      <c r="I40" s="77"/>
      <c r="J40" s="81"/>
      <c r="K40" s="79"/>
      <c r="L40" s="77"/>
      <c r="M40" s="81"/>
      <c r="N40" s="79"/>
    </row>
    <row r="41" spans="1:14" x14ac:dyDescent="0.25">
      <c r="A41" s="59"/>
      <c r="B41" s="90"/>
      <c r="C41" s="89"/>
      <c r="D41" s="61" t="str">
        <f>IFERROR(IF(C41="No CAS","",INDEX('DEQ Pollutant List'!$C$7:$C$614,MATCH('5. Pollutant Emissions - MB'!C41,'DEQ Pollutant List'!$B$7:$B$614,0))),"")</f>
        <v/>
      </c>
      <c r="E41" s="201" t="str">
        <f>IFERROR(IF(OR($C41="",$C41="No CAS"),INDEX('DEQ Pollutant List'!$A$7:$A$614,MATCH($D41,'DEQ Pollutant List'!$C$7:$C$614,0)),INDEX('DEQ Pollutant List'!$A$7:$A$614,MATCH($C41,'DEQ Pollutant List'!$B$7:$B$614,0))),"")</f>
        <v/>
      </c>
      <c r="F41" s="93"/>
      <c r="G41" s="94"/>
      <c r="H41" s="80"/>
      <c r="I41" s="77"/>
      <c r="J41" s="81"/>
      <c r="K41" s="79"/>
      <c r="L41" s="77"/>
      <c r="M41" s="81"/>
      <c r="N41" s="79"/>
    </row>
    <row r="42" spans="1:14" x14ac:dyDescent="0.25">
      <c r="A42" s="59"/>
      <c r="B42" s="90"/>
      <c r="C42" s="89"/>
      <c r="D42" s="61" t="str">
        <f>IFERROR(IF(C42="No CAS","",INDEX('DEQ Pollutant List'!$C$7:$C$614,MATCH('5. Pollutant Emissions - MB'!C42,'DEQ Pollutant List'!$B$7:$B$614,0))),"")</f>
        <v/>
      </c>
      <c r="E42" s="201" t="str">
        <f>IFERROR(IF(OR($C42="",$C42="No CAS"),INDEX('DEQ Pollutant List'!$A$7:$A$614,MATCH($D42,'DEQ Pollutant List'!$C$7:$C$614,0)),INDEX('DEQ Pollutant List'!$A$7:$A$614,MATCH($C42,'DEQ Pollutant List'!$B$7:$B$614,0))),"")</f>
        <v/>
      </c>
      <c r="F42" s="93"/>
      <c r="G42" s="94"/>
      <c r="H42" s="80"/>
      <c r="I42" s="77"/>
      <c r="J42" s="81"/>
      <c r="K42" s="79"/>
      <c r="L42" s="77"/>
      <c r="M42" s="81"/>
      <c r="N42" s="79"/>
    </row>
    <row r="43" spans="1:14" x14ac:dyDescent="0.25">
      <c r="A43" s="59"/>
      <c r="B43" s="90"/>
      <c r="C43" s="89"/>
      <c r="D43" s="61" t="str">
        <f>IFERROR(IF(C43="No CAS","",INDEX('DEQ Pollutant List'!$C$7:$C$614,MATCH('5. Pollutant Emissions - MB'!C43,'DEQ Pollutant List'!$B$7:$B$614,0))),"")</f>
        <v/>
      </c>
      <c r="E43" s="201" t="str">
        <f>IFERROR(IF(OR($C43="",$C43="No CAS"),INDEX('DEQ Pollutant List'!$A$7:$A$614,MATCH($D43,'DEQ Pollutant List'!$C$7:$C$614,0)),INDEX('DEQ Pollutant List'!$A$7:$A$614,MATCH($C43,'DEQ Pollutant List'!$B$7:$B$614,0))),"")</f>
        <v/>
      </c>
      <c r="F43" s="93"/>
      <c r="G43" s="94"/>
      <c r="H43" s="80"/>
      <c r="I43" s="77"/>
      <c r="J43" s="81"/>
      <c r="K43" s="79"/>
      <c r="L43" s="77"/>
      <c r="M43" s="81"/>
      <c r="N43" s="79"/>
    </row>
    <row r="44" spans="1:14" x14ac:dyDescent="0.25">
      <c r="A44" s="59"/>
      <c r="B44" s="90"/>
      <c r="C44" s="89"/>
      <c r="D44" s="61" t="str">
        <f>IFERROR(IF(C44="No CAS","",INDEX('DEQ Pollutant List'!$C$7:$C$614,MATCH('5. Pollutant Emissions - MB'!C44,'DEQ Pollutant List'!$B$7:$B$614,0))),"")</f>
        <v/>
      </c>
      <c r="E44" s="201" t="str">
        <f>IFERROR(IF(OR($C44="",$C44="No CAS"),INDEX('DEQ Pollutant List'!$A$7:$A$614,MATCH($D44,'DEQ Pollutant List'!$C$7:$C$614,0)),INDEX('DEQ Pollutant List'!$A$7:$A$614,MATCH($C44,'DEQ Pollutant List'!$B$7:$B$614,0))),"")</f>
        <v/>
      </c>
      <c r="F44" s="93"/>
      <c r="G44" s="94"/>
      <c r="H44" s="80"/>
      <c r="I44" s="77"/>
      <c r="J44" s="81"/>
      <c r="K44" s="79"/>
      <c r="L44" s="77"/>
      <c r="M44" s="81"/>
      <c r="N44" s="79"/>
    </row>
    <row r="45" spans="1:14" x14ac:dyDescent="0.25">
      <c r="A45" s="59"/>
      <c r="B45" s="90"/>
      <c r="C45" s="89"/>
      <c r="D45" s="61" t="str">
        <f>IFERROR(IF(C45="No CAS","",INDEX('DEQ Pollutant List'!$C$7:$C$614,MATCH('5. Pollutant Emissions - MB'!C45,'DEQ Pollutant List'!$B$7:$B$614,0))),"")</f>
        <v/>
      </c>
      <c r="E45" s="201" t="str">
        <f>IFERROR(IF(OR($C45="",$C45="No CAS"),INDEX('DEQ Pollutant List'!$A$7:$A$614,MATCH($D45,'DEQ Pollutant List'!$C$7:$C$614,0)),INDEX('DEQ Pollutant List'!$A$7:$A$614,MATCH($C45,'DEQ Pollutant List'!$B$7:$B$614,0))),"")</f>
        <v/>
      </c>
      <c r="F45" s="93"/>
      <c r="G45" s="94"/>
      <c r="H45" s="80"/>
      <c r="I45" s="77"/>
      <c r="J45" s="81"/>
      <c r="K45" s="79"/>
      <c r="L45" s="77"/>
      <c r="M45" s="81"/>
      <c r="N45" s="79"/>
    </row>
    <row r="46" spans="1:14" x14ac:dyDescent="0.25">
      <c r="A46" s="59"/>
      <c r="B46" s="90"/>
      <c r="C46" s="89"/>
      <c r="D46" s="61" t="str">
        <f>IFERROR(IF(C46="No CAS","",INDEX('DEQ Pollutant List'!$C$7:$C$614,MATCH('5. Pollutant Emissions - MB'!C46,'DEQ Pollutant List'!$B$7:$B$614,0))),"")</f>
        <v/>
      </c>
      <c r="E46" s="201" t="str">
        <f>IFERROR(IF(OR($C46="",$C46="No CAS"),INDEX('DEQ Pollutant List'!$A$7:$A$614,MATCH($D46,'DEQ Pollutant List'!$C$7:$C$614,0)),INDEX('DEQ Pollutant List'!$A$7:$A$614,MATCH($C46,'DEQ Pollutant List'!$B$7:$B$614,0))),"")</f>
        <v/>
      </c>
      <c r="F46" s="93"/>
      <c r="G46" s="94"/>
      <c r="H46" s="80"/>
      <c r="I46" s="77"/>
      <c r="J46" s="81"/>
      <c r="K46" s="79"/>
      <c r="L46" s="77"/>
      <c r="M46" s="81"/>
      <c r="N46" s="79"/>
    </row>
    <row r="47" spans="1:14" x14ac:dyDescent="0.25">
      <c r="A47" s="59"/>
      <c r="B47" s="90"/>
      <c r="C47" s="89"/>
      <c r="D47" s="61" t="str">
        <f>IFERROR(IF(C47="No CAS","",INDEX('DEQ Pollutant List'!$C$7:$C$614,MATCH('5. Pollutant Emissions - MB'!C47,'DEQ Pollutant List'!$B$7:$B$614,0))),"")</f>
        <v/>
      </c>
      <c r="E47" s="201" t="str">
        <f>IFERROR(IF(OR($C47="",$C47="No CAS"),INDEX('DEQ Pollutant List'!$A$7:$A$614,MATCH($D47,'DEQ Pollutant List'!$C$7:$C$614,0)),INDEX('DEQ Pollutant List'!$A$7:$A$614,MATCH($C47,'DEQ Pollutant List'!$B$7:$B$614,0))),"")</f>
        <v/>
      </c>
      <c r="F47" s="93"/>
      <c r="G47" s="94"/>
      <c r="H47" s="80"/>
      <c r="I47" s="77"/>
      <c r="J47" s="81"/>
      <c r="K47" s="79"/>
      <c r="L47" s="77"/>
      <c r="M47" s="81"/>
      <c r="N47" s="79"/>
    </row>
    <row r="48" spans="1:14" x14ac:dyDescent="0.25">
      <c r="A48" s="59"/>
      <c r="B48" s="90"/>
      <c r="C48" s="89"/>
      <c r="D48" s="61" t="str">
        <f>IFERROR(IF(C48="No CAS","",INDEX('DEQ Pollutant List'!$C$7:$C$614,MATCH('5. Pollutant Emissions - MB'!C48,'DEQ Pollutant List'!$B$7:$B$614,0))),"")</f>
        <v/>
      </c>
      <c r="E48" s="201" t="str">
        <f>IFERROR(IF(OR($C48="",$C48="No CAS"),INDEX('DEQ Pollutant List'!$A$7:$A$614,MATCH($D48,'DEQ Pollutant List'!$C$7:$C$614,0)),INDEX('DEQ Pollutant List'!$A$7:$A$614,MATCH($C48,'DEQ Pollutant List'!$B$7:$B$614,0))),"")</f>
        <v/>
      </c>
      <c r="F48" s="93"/>
      <c r="G48" s="94"/>
      <c r="H48" s="80"/>
      <c r="I48" s="77"/>
      <c r="J48" s="81"/>
      <c r="K48" s="79"/>
      <c r="L48" s="77"/>
      <c r="M48" s="81"/>
      <c r="N48" s="79"/>
    </row>
    <row r="49" spans="1:14" x14ac:dyDescent="0.25">
      <c r="A49" s="59"/>
      <c r="B49" s="90"/>
      <c r="C49" s="89"/>
      <c r="D49" s="61" t="str">
        <f>IFERROR(IF(C49="No CAS","",INDEX('DEQ Pollutant List'!$C$7:$C$614,MATCH('5. Pollutant Emissions - MB'!C49,'DEQ Pollutant List'!$B$7:$B$614,0))),"")</f>
        <v/>
      </c>
      <c r="E49" s="201" t="str">
        <f>IFERROR(IF(OR($C49="",$C49="No CAS"),INDEX('DEQ Pollutant List'!$A$7:$A$614,MATCH($D49,'DEQ Pollutant List'!$C$7:$C$614,0)),INDEX('DEQ Pollutant List'!$A$7:$A$614,MATCH($C49,'DEQ Pollutant List'!$B$7:$B$614,0))),"")</f>
        <v/>
      </c>
      <c r="F49" s="93"/>
      <c r="G49" s="94"/>
      <c r="H49" s="80"/>
      <c r="I49" s="77"/>
      <c r="J49" s="81"/>
      <c r="K49" s="79"/>
      <c r="L49" s="77"/>
      <c r="M49" s="81"/>
      <c r="N49" s="79"/>
    </row>
    <row r="50" spans="1:14" x14ac:dyDescent="0.25">
      <c r="A50" s="59"/>
      <c r="B50" s="90"/>
      <c r="C50" s="89"/>
      <c r="D50" s="61" t="str">
        <f>IFERROR(IF(C50="No CAS","",INDEX('DEQ Pollutant List'!$C$7:$C$614,MATCH('5. Pollutant Emissions - MB'!C50,'DEQ Pollutant List'!$B$7:$B$614,0))),"")</f>
        <v/>
      </c>
      <c r="E50" s="201" t="str">
        <f>IFERROR(IF(OR($C50="",$C50="No CAS"),INDEX('DEQ Pollutant List'!$A$7:$A$614,MATCH($D50,'DEQ Pollutant List'!$C$7:$C$614,0)),INDEX('DEQ Pollutant List'!$A$7:$A$614,MATCH($C50,'DEQ Pollutant List'!$B$7:$B$614,0))),"")</f>
        <v/>
      </c>
      <c r="F50" s="93"/>
      <c r="G50" s="94"/>
      <c r="H50" s="80"/>
      <c r="I50" s="77"/>
      <c r="J50" s="81"/>
      <c r="K50" s="79"/>
      <c r="L50" s="77"/>
      <c r="M50" s="81"/>
      <c r="N50" s="79"/>
    </row>
    <row r="51" spans="1:14" x14ac:dyDescent="0.25">
      <c r="A51" s="59"/>
      <c r="B51" s="90"/>
      <c r="C51" s="89"/>
      <c r="D51" s="61" t="str">
        <f>IFERROR(IF(C51="No CAS","",INDEX('DEQ Pollutant List'!$C$7:$C$614,MATCH('5. Pollutant Emissions - MB'!C51,'DEQ Pollutant List'!$B$7:$B$614,0))),"")</f>
        <v/>
      </c>
      <c r="E51" s="201" t="str">
        <f>IFERROR(IF(OR($C51="",$C51="No CAS"),INDEX('DEQ Pollutant List'!$A$7:$A$614,MATCH($D51,'DEQ Pollutant List'!$C$7:$C$614,0)),INDEX('DEQ Pollutant List'!$A$7:$A$614,MATCH($C51,'DEQ Pollutant List'!$B$7:$B$614,0))),"")</f>
        <v/>
      </c>
      <c r="F51" s="93"/>
      <c r="G51" s="94"/>
      <c r="H51" s="80"/>
      <c r="I51" s="77"/>
      <c r="J51" s="81"/>
      <c r="K51" s="79"/>
      <c r="L51" s="77"/>
      <c r="M51" s="81"/>
      <c r="N51" s="79"/>
    </row>
    <row r="52" spans="1:14" x14ac:dyDescent="0.25">
      <c r="A52" s="59"/>
      <c r="B52" s="90"/>
      <c r="C52" s="89"/>
      <c r="D52" s="61" t="str">
        <f>IFERROR(IF(C52="No CAS","",INDEX('DEQ Pollutant List'!$C$7:$C$614,MATCH('5. Pollutant Emissions - MB'!C52,'DEQ Pollutant List'!$B$7:$B$614,0))),"")</f>
        <v/>
      </c>
      <c r="E52" s="201" t="str">
        <f>IFERROR(IF(OR($C52="",$C52="No CAS"),INDEX('DEQ Pollutant List'!$A$7:$A$614,MATCH($D52,'DEQ Pollutant List'!$C$7:$C$614,0)),INDEX('DEQ Pollutant List'!$A$7:$A$614,MATCH($C52,'DEQ Pollutant List'!$B$7:$B$614,0))),"")</f>
        <v/>
      </c>
      <c r="F52" s="93"/>
      <c r="G52" s="94"/>
      <c r="H52" s="80"/>
      <c r="I52" s="77"/>
      <c r="J52" s="81"/>
      <c r="K52" s="79"/>
      <c r="L52" s="77"/>
      <c r="M52" s="81"/>
      <c r="N52" s="79"/>
    </row>
    <row r="53" spans="1:14" x14ac:dyDescent="0.25">
      <c r="A53" s="59"/>
      <c r="B53" s="90"/>
      <c r="C53" s="89"/>
      <c r="D53" s="61" t="str">
        <f>IFERROR(IF(C53="No CAS","",INDEX('DEQ Pollutant List'!$C$7:$C$614,MATCH('5. Pollutant Emissions - MB'!C53,'DEQ Pollutant List'!$B$7:$B$614,0))),"")</f>
        <v/>
      </c>
      <c r="E53" s="201" t="str">
        <f>IFERROR(IF(OR($C53="",$C53="No CAS"),INDEX('DEQ Pollutant List'!$A$7:$A$614,MATCH($D53,'DEQ Pollutant List'!$C$7:$C$614,0)),INDEX('DEQ Pollutant List'!$A$7:$A$614,MATCH($C53,'DEQ Pollutant List'!$B$7:$B$614,0))),"")</f>
        <v/>
      </c>
      <c r="F53" s="93"/>
      <c r="G53" s="94"/>
      <c r="H53" s="80"/>
      <c r="I53" s="77"/>
      <c r="J53" s="81"/>
      <c r="K53" s="79"/>
      <c r="L53" s="77"/>
      <c r="M53" s="81"/>
      <c r="N53" s="79"/>
    </row>
    <row r="54" spans="1:14" x14ac:dyDescent="0.25">
      <c r="A54" s="59"/>
      <c r="B54" s="90"/>
      <c r="C54" s="89"/>
      <c r="D54" s="61" t="str">
        <f>IFERROR(IF(C54="No CAS","",INDEX('DEQ Pollutant List'!$C$7:$C$614,MATCH('5. Pollutant Emissions - MB'!C54,'DEQ Pollutant List'!$B$7:$B$614,0))),"")</f>
        <v/>
      </c>
      <c r="E54" s="201" t="str">
        <f>IFERROR(IF(OR($C54="",$C54="No CAS"),INDEX('DEQ Pollutant List'!$A$7:$A$614,MATCH($D54,'DEQ Pollutant List'!$C$7:$C$614,0)),INDEX('DEQ Pollutant List'!$A$7:$A$614,MATCH($C54,'DEQ Pollutant List'!$B$7:$B$614,0))),"")</f>
        <v/>
      </c>
      <c r="F54" s="93"/>
      <c r="G54" s="94"/>
      <c r="H54" s="80"/>
      <c r="I54" s="77"/>
      <c r="J54" s="81"/>
      <c r="K54" s="79"/>
      <c r="L54" s="77"/>
      <c r="M54" s="81"/>
      <c r="N54" s="79"/>
    </row>
    <row r="55" spans="1:14" x14ac:dyDescent="0.25">
      <c r="A55" s="59"/>
      <c r="B55" s="90"/>
      <c r="C55" s="89"/>
      <c r="D55" s="61" t="str">
        <f>IFERROR(IF(C55="No CAS","",INDEX('DEQ Pollutant List'!$C$7:$C$614,MATCH('5. Pollutant Emissions - MB'!C55,'DEQ Pollutant List'!$B$7:$B$614,0))),"")</f>
        <v/>
      </c>
      <c r="E55" s="201" t="str">
        <f>IFERROR(IF(OR($C55="",$C55="No CAS"),INDEX('DEQ Pollutant List'!$A$7:$A$614,MATCH($D55,'DEQ Pollutant List'!$C$7:$C$614,0)),INDEX('DEQ Pollutant List'!$A$7:$A$614,MATCH($C55,'DEQ Pollutant List'!$B$7:$B$614,0))),"")</f>
        <v/>
      </c>
      <c r="F55" s="93"/>
      <c r="G55" s="94"/>
      <c r="H55" s="80"/>
      <c r="I55" s="77"/>
      <c r="J55" s="81"/>
      <c r="K55" s="79"/>
      <c r="L55" s="77"/>
      <c r="M55" s="81"/>
      <c r="N55" s="79"/>
    </row>
    <row r="56" spans="1:14" x14ac:dyDescent="0.25">
      <c r="A56" s="59"/>
      <c r="B56" s="90"/>
      <c r="C56" s="89"/>
      <c r="D56" s="61" t="str">
        <f>IFERROR(IF(C56="No CAS","",INDEX('DEQ Pollutant List'!$C$7:$C$614,MATCH('5. Pollutant Emissions - MB'!C56,'DEQ Pollutant List'!$B$7:$B$614,0))),"")</f>
        <v/>
      </c>
      <c r="E56" s="201" t="str">
        <f>IFERROR(IF(OR($C56="",$C56="No CAS"),INDEX('DEQ Pollutant List'!$A$7:$A$614,MATCH($D56,'DEQ Pollutant List'!$C$7:$C$614,0)),INDEX('DEQ Pollutant List'!$A$7:$A$614,MATCH($C56,'DEQ Pollutant List'!$B$7:$B$614,0))),"")</f>
        <v/>
      </c>
      <c r="F56" s="93"/>
      <c r="G56" s="94"/>
      <c r="H56" s="80"/>
      <c r="I56" s="77"/>
      <c r="J56" s="81"/>
      <c r="K56" s="79"/>
      <c r="L56" s="77"/>
      <c r="M56" s="81"/>
      <c r="N56" s="79"/>
    </row>
    <row r="57" spans="1:14" x14ac:dyDescent="0.25">
      <c r="A57" s="59"/>
      <c r="B57" s="90"/>
      <c r="C57" s="89"/>
      <c r="D57" s="61" t="str">
        <f>IFERROR(IF(C57="No CAS","",INDEX('DEQ Pollutant List'!$C$7:$C$614,MATCH('5. Pollutant Emissions - MB'!C57,'DEQ Pollutant List'!$B$7:$B$614,0))),"")</f>
        <v/>
      </c>
      <c r="E57" s="201" t="str">
        <f>IFERROR(IF(OR($C57="",$C57="No CAS"),INDEX('DEQ Pollutant List'!$A$7:$A$614,MATCH($D57,'DEQ Pollutant List'!$C$7:$C$614,0)),INDEX('DEQ Pollutant List'!$A$7:$A$614,MATCH($C57,'DEQ Pollutant List'!$B$7:$B$614,0))),"")</f>
        <v/>
      </c>
      <c r="F57" s="93"/>
      <c r="G57" s="94"/>
      <c r="H57" s="80"/>
      <c r="I57" s="77"/>
      <c r="J57" s="81"/>
      <c r="K57" s="79"/>
      <c r="L57" s="77"/>
      <c r="M57" s="81"/>
      <c r="N57" s="79"/>
    </row>
    <row r="58" spans="1:14" x14ac:dyDescent="0.25">
      <c r="A58" s="59"/>
      <c r="B58" s="90"/>
      <c r="C58" s="89"/>
      <c r="D58" s="61" t="str">
        <f>IFERROR(IF(C58="No CAS","",INDEX('DEQ Pollutant List'!$C$7:$C$614,MATCH('5. Pollutant Emissions - MB'!C58,'DEQ Pollutant List'!$B$7:$B$614,0))),"")</f>
        <v/>
      </c>
      <c r="E58" s="201" t="str">
        <f>IFERROR(IF(OR($C58="",$C58="No CAS"),INDEX('DEQ Pollutant List'!$A$7:$A$614,MATCH($D58,'DEQ Pollutant List'!$C$7:$C$614,0)),INDEX('DEQ Pollutant List'!$A$7:$A$614,MATCH($C58,'DEQ Pollutant List'!$B$7:$B$614,0))),"")</f>
        <v/>
      </c>
      <c r="F58" s="93"/>
      <c r="G58" s="94"/>
      <c r="H58" s="80"/>
      <c r="I58" s="77"/>
      <c r="J58" s="81"/>
      <c r="K58" s="79"/>
      <c r="L58" s="77"/>
      <c r="M58" s="81"/>
      <c r="N58" s="79"/>
    </row>
    <row r="59" spans="1:14" x14ac:dyDescent="0.25">
      <c r="A59" s="59"/>
      <c r="B59" s="90"/>
      <c r="C59" s="89"/>
      <c r="D59" s="61" t="str">
        <f>IFERROR(IF(C59="No CAS","",INDEX('DEQ Pollutant List'!$C$7:$C$614,MATCH('5. Pollutant Emissions - MB'!C59,'DEQ Pollutant List'!$B$7:$B$614,0))),"")</f>
        <v/>
      </c>
      <c r="E59" s="201" t="str">
        <f>IFERROR(IF(OR($C59="",$C59="No CAS"),INDEX('DEQ Pollutant List'!$A$7:$A$614,MATCH($D59,'DEQ Pollutant List'!$C$7:$C$614,0)),INDEX('DEQ Pollutant List'!$A$7:$A$614,MATCH($C59,'DEQ Pollutant List'!$B$7:$B$614,0))),"")</f>
        <v/>
      </c>
      <c r="F59" s="93"/>
      <c r="G59" s="94"/>
      <c r="H59" s="80"/>
      <c r="I59" s="77"/>
      <c r="J59" s="81"/>
      <c r="K59" s="79"/>
      <c r="L59" s="77"/>
      <c r="M59" s="81"/>
      <c r="N59" s="79"/>
    </row>
    <row r="60" spans="1:14" x14ac:dyDescent="0.25">
      <c r="A60" s="59"/>
      <c r="B60" s="90"/>
      <c r="C60" s="89"/>
      <c r="D60" s="61" t="str">
        <f>IFERROR(IF(C60="No CAS","",INDEX('DEQ Pollutant List'!$C$7:$C$614,MATCH('5. Pollutant Emissions - MB'!C60,'DEQ Pollutant List'!$B$7:$B$614,0))),"")</f>
        <v/>
      </c>
      <c r="E60" s="201" t="str">
        <f>IFERROR(IF(OR($C60="",$C60="No CAS"),INDEX('DEQ Pollutant List'!$A$7:$A$614,MATCH($D60,'DEQ Pollutant List'!$C$7:$C$614,0)),INDEX('DEQ Pollutant List'!$A$7:$A$614,MATCH($C60,'DEQ Pollutant List'!$B$7:$B$614,0))),"")</f>
        <v/>
      </c>
      <c r="F60" s="93"/>
      <c r="G60" s="94"/>
      <c r="H60" s="80"/>
      <c r="I60" s="77"/>
      <c r="J60" s="81"/>
      <c r="K60" s="79"/>
      <c r="L60" s="77"/>
      <c r="M60" s="81"/>
      <c r="N60" s="79"/>
    </row>
    <row r="61" spans="1:14" x14ac:dyDescent="0.25">
      <c r="A61" s="59"/>
      <c r="B61" s="90"/>
      <c r="C61" s="89"/>
      <c r="D61" s="61" t="str">
        <f>IFERROR(IF(C61="No CAS","",INDEX('DEQ Pollutant List'!$C$7:$C$614,MATCH('5. Pollutant Emissions - MB'!C61,'DEQ Pollutant List'!$B$7:$B$614,0))),"")</f>
        <v/>
      </c>
      <c r="E61" s="201" t="str">
        <f>IFERROR(IF(OR($C61="",$C61="No CAS"),INDEX('DEQ Pollutant List'!$A$7:$A$614,MATCH($D61,'DEQ Pollutant List'!$C$7:$C$614,0)),INDEX('DEQ Pollutant List'!$A$7:$A$614,MATCH($C61,'DEQ Pollutant List'!$B$7:$B$614,0))),"")</f>
        <v/>
      </c>
      <c r="F61" s="93"/>
      <c r="G61" s="94"/>
      <c r="H61" s="80"/>
      <c r="I61" s="77"/>
      <c r="J61" s="81"/>
      <c r="K61" s="79"/>
      <c r="L61" s="77"/>
      <c r="M61" s="81"/>
      <c r="N61" s="79"/>
    </row>
    <row r="62" spans="1:14" x14ac:dyDescent="0.25">
      <c r="A62" s="59"/>
      <c r="B62" s="90"/>
      <c r="C62" s="89"/>
      <c r="D62" s="61" t="str">
        <f>IFERROR(IF(C62="No CAS","",INDEX('DEQ Pollutant List'!$C$7:$C$614,MATCH('5. Pollutant Emissions - MB'!C62,'DEQ Pollutant List'!$B$7:$B$614,0))),"")</f>
        <v/>
      </c>
      <c r="E62" s="201" t="str">
        <f>IFERROR(IF(OR($C62="",$C62="No CAS"),INDEX('DEQ Pollutant List'!$A$7:$A$614,MATCH($D62,'DEQ Pollutant List'!$C$7:$C$614,0)),INDEX('DEQ Pollutant List'!$A$7:$A$614,MATCH($C62,'DEQ Pollutant List'!$B$7:$B$614,0))),"")</f>
        <v/>
      </c>
      <c r="F62" s="93"/>
      <c r="G62" s="94"/>
      <c r="H62" s="80"/>
      <c r="I62" s="77"/>
      <c r="J62" s="81"/>
      <c r="K62" s="79"/>
      <c r="L62" s="77"/>
      <c r="M62" s="81"/>
      <c r="N62" s="79"/>
    </row>
    <row r="63" spans="1:14" x14ac:dyDescent="0.25">
      <c r="A63" s="59"/>
      <c r="B63" s="90"/>
      <c r="C63" s="89"/>
      <c r="D63" s="61" t="str">
        <f>IFERROR(IF(C63="No CAS","",INDEX('DEQ Pollutant List'!$C$7:$C$614,MATCH('5. Pollutant Emissions - MB'!C63,'DEQ Pollutant List'!$B$7:$B$614,0))),"")</f>
        <v/>
      </c>
      <c r="E63" s="201" t="str">
        <f>IFERROR(IF(OR($C63="",$C63="No CAS"),INDEX('DEQ Pollutant List'!$A$7:$A$614,MATCH($D63,'DEQ Pollutant List'!$C$7:$C$614,0)),INDEX('DEQ Pollutant List'!$A$7:$A$614,MATCH($C63,'DEQ Pollutant List'!$B$7:$B$614,0))),"")</f>
        <v/>
      </c>
      <c r="F63" s="93"/>
      <c r="G63" s="94"/>
      <c r="H63" s="80"/>
      <c r="I63" s="77"/>
      <c r="J63" s="81"/>
      <c r="K63" s="79"/>
      <c r="L63" s="77"/>
      <c r="M63" s="81"/>
      <c r="N63" s="79"/>
    </row>
    <row r="64" spans="1:14" x14ac:dyDescent="0.25">
      <c r="A64" s="59"/>
      <c r="B64" s="90"/>
      <c r="C64" s="89"/>
      <c r="D64" s="61" t="str">
        <f>IFERROR(IF(C64="No CAS","",INDEX('DEQ Pollutant List'!$C$7:$C$614,MATCH('5. Pollutant Emissions - MB'!C64,'DEQ Pollutant List'!$B$7:$B$614,0))),"")</f>
        <v/>
      </c>
      <c r="E64" s="201" t="str">
        <f>IFERROR(IF(OR($C64="",$C64="No CAS"),INDEX('DEQ Pollutant List'!$A$7:$A$614,MATCH($D64,'DEQ Pollutant List'!$C$7:$C$614,0)),INDEX('DEQ Pollutant List'!$A$7:$A$614,MATCH($C64,'DEQ Pollutant List'!$B$7:$B$614,0))),"")</f>
        <v/>
      </c>
      <c r="F64" s="93"/>
      <c r="G64" s="94"/>
      <c r="H64" s="80"/>
      <c r="I64" s="77"/>
      <c r="J64" s="81"/>
      <c r="K64" s="79"/>
      <c r="L64" s="77"/>
      <c r="M64" s="81"/>
      <c r="N64" s="79"/>
    </row>
    <row r="65" spans="1:14" x14ac:dyDescent="0.25">
      <c r="A65" s="59"/>
      <c r="B65" s="90"/>
      <c r="C65" s="89"/>
      <c r="D65" s="61" t="str">
        <f>IFERROR(IF(C65="No CAS","",INDEX('DEQ Pollutant List'!$C$7:$C$614,MATCH('5. Pollutant Emissions - MB'!C65,'DEQ Pollutant List'!$B$7:$B$614,0))),"")</f>
        <v/>
      </c>
      <c r="E65" s="201" t="str">
        <f>IFERROR(IF(OR($C65="",$C65="No CAS"),INDEX('DEQ Pollutant List'!$A$7:$A$614,MATCH($D65,'DEQ Pollutant List'!$C$7:$C$614,0)),INDEX('DEQ Pollutant List'!$A$7:$A$614,MATCH($C65,'DEQ Pollutant List'!$B$7:$B$614,0))),"")</f>
        <v/>
      </c>
      <c r="F65" s="93"/>
      <c r="G65" s="94"/>
      <c r="H65" s="80"/>
      <c r="I65" s="77"/>
      <c r="J65" s="81"/>
      <c r="K65" s="79"/>
      <c r="L65" s="77"/>
      <c r="M65" s="81"/>
      <c r="N65" s="79"/>
    </row>
    <row r="66" spans="1:14" x14ac:dyDescent="0.25">
      <c r="A66" s="59"/>
      <c r="B66" s="90"/>
      <c r="C66" s="89"/>
      <c r="D66" s="61" t="str">
        <f>IFERROR(IF(C66="No CAS","",INDEX('DEQ Pollutant List'!$C$7:$C$614,MATCH('5. Pollutant Emissions - MB'!C66,'DEQ Pollutant List'!$B$7:$B$614,0))),"")</f>
        <v/>
      </c>
      <c r="E66" s="201" t="str">
        <f>IFERROR(IF(OR($C66="",$C66="No CAS"),INDEX('DEQ Pollutant List'!$A$7:$A$614,MATCH($D66,'DEQ Pollutant List'!$C$7:$C$614,0)),INDEX('DEQ Pollutant List'!$A$7:$A$614,MATCH($C66,'DEQ Pollutant List'!$B$7:$B$614,0))),"")</f>
        <v/>
      </c>
      <c r="F66" s="93"/>
      <c r="G66" s="94"/>
      <c r="H66" s="80"/>
      <c r="I66" s="77"/>
      <c r="J66" s="81"/>
      <c r="K66" s="79"/>
      <c r="L66" s="77"/>
      <c r="M66" s="81"/>
      <c r="N66" s="79"/>
    </row>
    <row r="67" spans="1:14" x14ac:dyDescent="0.25">
      <c r="A67" s="59"/>
      <c r="B67" s="90"/>
      <c r="C67" s="89"/>
      <c r="D67" s="61" t="str">
        <f>IFERROR(IF(C67="No CAS","",INDEX('DEQ Pollutant List'!$C$7:$C$614,MATCH('5. Pollutant Emissions - MB'!C67,'DEQ Pollutant List'!$B$7:$B$614,0))),"")</f>
        <v/>
      </c>
      <c r="E67" s="201" t="str">
        <f>IFERROR(IF(OR($C67="",$C67="No CAS"),INDEX('DEQ Pollutant List'!$A$7:$A$614,MATCH($D67,'DEQ Pollutant List'!$C$7:$C$614,0)),INDEX('DEQ Pollutant List'!$A$7:$A$614,MATCH($C67,'DEQ Pollutant List'!$B$7:$B$614,0))),"")</f>
        <v/>
      </c>
      <c r="F67" s="93"/>
      <c r="G67" s="94"/>
      <c r="H67" s="80"/>
      <c r="I67" s="77"/>
      <c r="J67" s="81"/>
      <c r="K67" s="79"/>
      <c r="L67" s="77"/>
      <c r="M67" s="81"/>
      <c r="N67" s="79"/>
    </row>
    <row r="68" spans="1:14" x14ac:dyDescent="0.25">
      <c r="A68" s="59"/>
      <c r="B68" s="90"/>
      <c r="C68" s="89"/>
      <c r="D68" s="61" t="str">
        <f>IFERROR(IF(C68="No CAS","",INDEX('DEQ Pollutant List'!$C$7:$C$614,MATCH('5. Pollutant Emissions - MB'!C68,'DEQ Pollutant List'!$B$7:$B$614,0))),"")</f>
        <v/>
      </c>
      <c r="E68" s="201" t="str">
        <f>IFERROR(IF(OR($C68="",$C68="No CAS"),INDEX('DEQ Pollutant List'!$A$7:$A$614,MATCH($D68,'DEQ Pollutant List'!$C$7:$C$614,0)),INDEX('DEQ Pollutant List'!$A$7:$A$614,MATCH($C68,'DEQ Pollutant List'!$B$7:$B$614,0))),"")</f>
        <v/>
      </c>
      <c r="F68" s="93"/>
      <c r="G68" s="94"/>
      <c r="H68" s="80"/>
      <c r="I68" s="77"/>
      <c r="J68" s="81"/>
      <c r="K68" s="79"/>
      <c r="L68" s="77"/>
      <c r="M68" s="81"/>
      <c r="N68" s="79"/>
    </row>
    <row r="69" spans="1:14" x14ac:dyDescent="0.25">
      <c r="A69" s="59"/>
      <c r="B69" s="90"/>
      <c r="C69" s="89"/>
      <c r="D69" s="61" t="str">
        <f>IFERROR(IF(C69="No CAS","",INDEX('DEQ Pollutant List'!$C$7:$C$614,MATCH('5. Pollutant Emissions - MB'!C69,'DEQ Pollutant List'!$B$7:$B$614,0))),"")</f>
        <v/>
      </c>
      <c r="E69" s="201" t="str">
        <f>IFERROR(IF(OR($C69="",$C69="No CAS"),INDEX('DEQ Pollutant List'!$A$7:$A$614,MATCH($D69,'DEQ Pollutant List'!$C$7:$C$614,0)),INDEX('DEQ Pollutant List'!$A$7:$A$614,MATCH($C69,'DEQ Pollutant List'!$B$7:$B$614,0))),"")</f>
        <v/>
      </c>
      <c r="F69" s="93"/>
      <c r="G69" s="94"/>
      <c r="H69" s="80"/>
      <c r="I69" s="77"/>
      <c r="J69" s="81"/>
      <c r="K69" s="79"/>
      <c r="L69" s="77"/>
      <c r="M69" s="81"/>
      <c r="N69" s="79"/>
    </row>
    <row r="70" spans="1:14" x14ac:dyDescent="0.25">
      <c r="A70" s="59"/>
      <c r="B70" s="90"/>
      <c r="C70" s="89"/>
      <c r="D70" s="61" t="str">
        <f>IFERROR(IF(C70="No CAS","",INDEX('DEQ Pollutant List'!$C$7:$C$614,MATCH('5. Pollutant Emissions - MB'!C70,'DEQ Pollutant List'!$B$7:$B$614,0))),"")</f>
        <v/>
      </c>
      <c r="E70" s="201" t="str">
        <f>IFERROR(IF(OR($C70="",$C70="No CAS"),INDEX('DEQ Pollutant List'!$A$7:$A$614,MATCH($D70,'DEQ Pollutant List'!$C$7:$C$614,0)),INDEX('DEQ Pollutant List'!$A$7:$A$614,MATCH($C70,'DEQ Pollutant List'!$B$7:$B$614,0))),"")</f>
        <v/>
      </c>
      <c r="F70" s="93"/>
      <c r="G70" s="94"/>
      <c r="H70" s="80"/>
      <c r="I70" s="77"/>
      <c r="J70" s="81"/>
      <c r="K70" s="79"/>
      <c r="L70" s="77"/>
      <c r="M70" s="81"/>
      <c r="N70" s="79"/>
    </row>
    <row r="71" spans="1:14" x14ac:dyDescent="0.25">
      <c r="A71" s="59"/>
      <c r="B71" s="90"/>
      <c r="C71" s="89"/>
      <c r="D71" s="61" t="str">
        <f>IFERROR(IF(C71="No CAS","",INDEX('DEQ Pollutant List'!$C$7:$C$614,MATCH('5. Pollutant Emissions - MB'!C71,'DEQ Pollutant List'!$B$7:$B$614,0))),"")</f>
        <v/>
      </c>
      <c r="E71" s="201" t="str">
        <f>IFERROR(IF(OR($C71="",$C71="No CAS"),INDEX('DEQ Pollutant List'!$A$7:$A$614,MATCH($D71,'DEQ Pollutant List'!$C$7:$C$614,0)),INDEX('DEQ Pollutant List'!$A$7:$A$614,MATCH($C71,'DEQ Pollutant List'!$B$7:$B$614,0))),"")</f>
        <v/>
      </c>
      <c r="F71" s="93"/>
      <c r="G71" s="94"/>
      <c r="H71" s="80"/>
      <c r="I71" s="77"/>
      <c r="J71" s="81"/>
      <c r="K71" s="79"/>
      <c r="L71" s="77"/>
      <c r="M71" s="81"/>
      <c r="N71" s="79"/>
    </row>
    <row r="72" spans="1:14" x14ac:dyDescent="0.25">
      <c r="A72" s="59"/>
      <c r="B72" s="90"/>
      <c r="C72" s="89"/>
      <c r="D72" s="61" t="str">
        <f>IFERROR(IF(C72="No CAS","",INDEX('DEQ Pollutant List'!$C$7:$C$614,MATCH('5. Pollutant Emissions - MB'!C72,'DEQ Pollutant List'!$B$7:$B$614,0))),"")</f>
        <v/>
      </c>
      <c r="E72" s="201" t="str">
        <f>IFERROR(IF(OR($C72="",$C72="No CAS"),INDEX('DEQ Pollutant List'!$A$7:$A$614,MATCH($D72,'DEQ Pollutant List'!$C$7:$C$614,0)),INDEX('DEQ Pollutant List'!$A$7:$A$614,MATCH($C72,'DEQ Pollutant List'!$B$7:$B$614,0))),"")</f>
        <v/>
      </c>
      <c r="F72" s="93"/>
      <c r="G72" s="94"/>
      <c r="H72" s="80"/>
      <c r="I72" s="77"/>
      <c r="J72" s="81"/>
      <c r="K72" s="79"/>
      <c r="L72" s="77"/>
      <c r="M72" s="81"/>
      <c r="N72" s="79"/>
    </row>
    <row r="73" spans="1:14" x14ac:dyDescent="0.25">
      <c r="A73" s="59"/>
      <c r="B73" s="90"/>
      <c r="C73" s="89"/>
      <c r="D73" s="61" t="str">
        <f>IFERROR(IF(C73="No CAS","",INDEX('DEQ Pollutant List'!$C$7:$C$614,MATCH('5. Pollutant Emissions - MB'!C73,'DEQ Pollutant List'!$B$7:$B$614,0))),"")</f>
        <v/>
      </c>
      <c r="E73" s="201" t="str">
        <f>IFERROR(IF(OR($C73="",$C73="No CAS"),INDEX('DEQ Pollutant List'!$A$7:$A$614,MATCH($D73,'DEQ Pollutant List'!$C$7:$C$614,0)),INDEX('DEQ Pollutant List'!$A$7:$A$614,MATCH($C73,'DEQ Pollutant List'!$B$7:$B$614,0))),"")</f>
        <v/>
      </c>
      <c r="F73" s="93"/>
      <c r="G73" s="94"/>
      <c r="H73" s="80"/>
      <c r="I73" s="77"/>
      <c r="J73" s="81"/>
      <c r="K73" s="79"/>
      <c r="L73" s="77"/>
      <c r="M73" s="81"/>
      <c r="N73" s="79"/>
    </row>
    <row r="74" spans="1:14" x14ac:dyDescent="0.25">
      <c r="A74" s="59"/>
      <c r="B74" s="90"/>
      <c r="C74" s="89"/>
      <c r="D74" s="61" t="str">
        <f>IFERROR(IF(C74="No CAS","",INDEX('DEQ Pollutant List'!$C$7:$C$614,MATCH('5. Pollutant Emissions - MB'!C74,'DEQ Pollutant List'!$B$7:$B$614,0))),"")</f>
        <v/>
      </c>
      <c r="E74" s="201" t="str">
        <f>IFERROR(IF(OR($C74="",$C74="No CAS"),INDEX('DEQ Pollutant List'!$A$7:$A$614,MATCH($D74,'DEQ Pollutant List'!$C$7:$C$614,0)),INDEX('DEQ Pollutant List'!$A$7:$A$614,MATCH($C74,'DEQ Pollutant List'!$B$7:$B$614,0))),"")</f>
        <v/>
      </c>
      <c r="F74" s="93"/>
      <c r="G74" s="94"/>
      <c r="H74" s="80"/>
      <c r="I74" s="77"/>
      <c r="J74" s="81"/>
      <c r="K74" s="79"/>
      <c r="L74" s="77"/>
      <c r="M74" s="81"/>
      <c r="N74" s="79"/>
    </row>
    <row r="75" spans="1:14" x14ac:dyDescent="0.25">
      <c r="A75" s="59"/>
      <c r="B75" s="90"/>
      <c r="C75" s="89"/>
      <c r="D75" s="61" t="str">
        <f>IFERROR(IF(C75="No CAS","",INDEX('DEQ Pollutant List'!$C$7:$C$614,MATCH('5. Pollutant Emissions - MB'!C75,'DEQ Pollutant List'!$B$7:$B$614,0))),"")</f>
        <v/>
      </c>
      <c r="E75" s="201" t="str">
        <f>IFERROR(IF(OR($C75="",$C75="No CAS"),INDEX('DEQ Pollutant List'!$A$7:$A$614,MATCH($D75,'DEQ Pollutant List'!$C$7:$C$614,0)),INDEX('DEQ Pollutant List'!$A$7:$A$614,MATCH($C75,'DEQ Pollutant List'!$B$7:$B$614,0))),"")</f>
        <v/>
      </c>
      <c r="F75" s="93"/>
      <c r="G75" s="94"/>
      <c r="H75" s="80"/>
      <c r="I75" s="77"/>
      <c r="J75" s="81"/>
      <c r="K75" s="79"/>
      <c r="L75" s="77"/>
      <c r="M75" s="81"/>
      <c r="N75" s="79"/>
    </row>
    <row r="76" spans="1:14" x14ac:dyDescent="0.25">
      <c r="A76" s="59"/>
      <c r="B76" s="90"/>
      <c r="C76" s="89"/>
      <c r="D76" s="61" t="str">
        <f>IFERROR(IF(C76="No CAS","",INDEX('DEQ Pollutant List'!$C$7:$C$614,MATCH('5. Pollutant Emissions - MB'!C76,'DEQ Pollutant List'!$B$7:$B$614,0))),"")</f>
        <v/>
      </c>
      <c r="E76" s="201" t="str">
        <f>IFERROR(IF(OR($C76="",$C76="No CAS"),INDEX('DEQ Pollutant List'!$A$7:$A$614,MATCH($D76,'DEQ Pollutant List'!$C$7:$C$614,0)),INDEX('DEQ Pollutant List'!$A$7:$A$614,MATCH($C76,'DEQ Pollutant List'!$B$7:$B$614,0))),"")</f>
        <v/>
      </c>
      <c r="F76" s="93"/>
      <c r="G76" s="94"/>
      <c r="H76" s="80"/>
      <c r="I76" s="77"/>
      <c r="J76" s="81"/>
      <c r="K76" s="79"/>
      <c r="L76" s="77"/>
      <c r="M76" s="81"/>
      <c r="N76" s="79"/>
    </row>
    <row r="77" spans="1:14" x14ac:dyDescent="0.25">
      <c r="A77" s="59"/>
      <c r="B77" s="90"/>
      <c r="C77" s="89"/>
      <c r="D77" s="61" t="str">
        <f>IFERROR(IF(C77="No CAS","",INDEX('DEQ Pollutant List'!$C$7:$C$614,MATCH('5. Pollutant Emissions - MB'!C77,'DEQ Pollutant List'!$B$7:$B$614,0))),"")</f>
        <v/>
      </c>
      <c r="E77" s="201" t="str">
        <f>IFERROR(IF(OR($C77="",$C77="No CAS"),INDEX('DEQ Pollutant List'!$A$7:$A$614,MATCH($D77,'DEQ Pollutant List'!$C$7:$C$614,0)),INDEX('DEQ Pollutant List'!$A$7:$A$614,MATCH($C77,'DEQ Pollutant List'!$B$7:$B$614,0))),"")</f>
        <v/>
      </c>
      <c r="F77" s="93"/>
      <c r="G77" s="94"/>
      <c r="H77" s="80"/>
      <c r="I77" s="77"/>
      <c r="J77" s="81"/>
      <c r="K77" s="79"/>
      <c r="L77" s="77"/>
      <c r="M77" s="81"/>
      <c r="N77" s="79"/>
    </row>
    <row r="78" spans="1:14" x14ac:dyDescent="0.25">
      <c r="A78" s="59"/>
      <c r="B78" s="90"/>
      <c r="C78" s="89"/>
      <c r="D78" s="61" t="str">
        <f>IFERROR(IF(C78="No CAS","",INDEX('DEQ Pollutant List'!$C$7:$C$614,MATCH('5. Pollutant Emissions - MB'!C78,'DEQ Pollutant List'!$B$7:$B$614,0))),"")</f>
        <v/>
      </c>
      <c r="E78" s="201" t="str">
        <f>IFERROR(IF(OR($C78="",$C78="No CAS"),INDEX('DEQ Pollutant List'!$A$7:$A$614,MATCH($D78,'DEQ Pollutant List'!$C$7:$C$614,0)),INDEX('DEQ Pollutant List'!$A$7:$A$614,MATCH($C78,'DEQ Pollutant List'!$B$7:$B$614,0))),"")</f>
        <v/>
      </c>
      <c r="F78" s="93"/>
      <c r="G78" s="94"/>
      <c r="H78" s="80"/>
      <c r="I78" s="77"/>
      <c r="J78" s="81"/>
      <c r="K78" s="79"/>
      <c r="L78" s="77"/>
      <c r="M78" s="81"/>
      <c r="N78" s="79"/>
    </row>
    <row r="79" spans="1:14" x14ac:dyDescent="0.25">
      <c r="A79" s="59"/>
      <c r="B79" s="90"/>
      <c r="C79" s="89"/>
      <c r="D79" s="61" t="str">
        <f>IFERROR(IF(C79="No CAS","",INDEX('DEQ Pollutant List'!$C$7:$C$614,MATCH('5. Pollutant Emissions - MB'!C79,'DEQ Pollutant List'!$B$7:$B$614,0))),"")</f>
        <v/>
      </c>
      <c r="E79" s="201" t="str">
        <f>IFERROR(IF(OR($C79="",$C79="No CAS"),INDEX('DEQ Pollutant List'!$A$7:$A$614,MATCH($D79,'DEQ Pollutant List'!$C$7:$C$614,0)),INDEX('DEQ Pollutant List'!$A$7:$A$614,MATCH($C79,'DEQ Pollutant List'!$B$7:$B$614,0))),"")</f>
        <v/>
      </c>
      <c r="F79" s="93"/>
      <c r="G79" s="94"/>
      <c r="H79" s="80"/>
      <c r="I79" s="77"/>
      <c r="J79" s="81"/>
      <c r="K79" s="79"/>
      <c r="L79" s="77"/>
      <c r="M79" s="81"/>
      <c r="N79" s="79"/>
    </row>
    <row r="80" spans="1:14" x14ac:dyDescent="0.25">
      <c r="A80" s="59"/>
      <c r="B80" s="90"/>
      <c r="C80" s="89"/>
      <c r="D80" s="61" t="str">
        <f>IFERROR(IF(C80="No CAS","",INDEX('DEQ Pollutant List'!$C$7:$C$614,MATCH('5. Pollutant Emissions - MB'!C80,'DEQ Pollutant List'!$B$7:$B$614,0))),"")</f>
        <v/>
      </c>
      <c r="E80" s="201" t="str">
        <f>IFERROR(IF(OR($C80="",$C80="No CAS"),INDEX('DEQ Pollutant List'!$A$7:$A$614,MATCH($D80,'DEQ Pollutant List'!$C$7:$C$614,0)),INDEX('DEQ Pollutant List'!$A$7:$A$614,MATCH($C80,'DEQ Pollutant List'!$B$7:$B$614,0))),"")</f>
        <v/>
      </c>
      <c r="F80" s="93"/>
      <c r="G80" s="94"/>
      <c r="H80" s="80"/>
      <c r="I80" s="77"/>
      <c r="J80" s="81"/>
      <c r="K80" s="79"/>
      <c r="L80" s="77"/>
      <c r="M80" s="81"/>
      <c r="N80" s="79"/>
    </row>
    <row r="81" spans="1:14" x14ac:dyDescent="0.25">
      <c r="A81" s="59"/>
      <c r="B81" s="90"/>
      <c r="C81" s="89"/>
      <c r="D81" s="61" t="str">
        <f>IFERROR(IF(C81="No CAS","",INDEX('DEQ Pollutant List'!$C$7:$C$614,MATCH('5. Pollutant Emissions - MB'!C81,'DEQ Pollutant List'!$B$7:$B$614,0))),"")</f>
        <v/>
      </c>
      <c r="E81" s="201" t="str">
        <f>IFERROR(IF(OR($C81="",$C81="No CAS"),INDEX('DEQ Pollutant List'!$A$7:$A$614,MATCH($D81,'DEQ Pollutant List'!$C$7:$C$614,0)),INDEX('DEQ Pollutant List'!$A$7:$A$614,MATCH($C81,'DEQ Pollutant List'!$B$7:$B$614,0))),"")</f>
        <v/>
      </c>
      <c r="F81" s="93"/>
      <c r="G81" s="94"/>
      <c r="H81" s="80"/>
      <c r="I81" s="77"/>
      <c r="J81" s="81"/>
      <c r="K81" s="79"/>
      <c r="L81" s="77"/>
      <c r="M81" s="81"/>
      <c r="N81" s="79"/>
    </row>
    <row r="82" spans="1:14" x14ac:dyDescent="0.25">
      <c r="A82" s="59"/>
      <c r="B82" s="90"/>
      <c r="C82" s="89"/>
      <c r="D82" s="61" t="str">
        <f>IFERROR(IF(C82="No CAS","",INDEX('DEQ Pollutant List'!$C$7:$C$614,MATCH('5. Pollutant Emissions - MB'!C82,'DEQ Pollutant List'!$B$7:$B$614,0))),"")</f>
        <v/>
      </c>
      <c r="E82" s="201" t="str">
        <f>IFERROR(IF(OR($C82="",$C82="No CAS"),INDEX('DEQ Pollutant List'!$A$7:$A$614,MATCH($D82,'DEQ Pollutant List'!$C$7:$C$614,0)),INDEX('DEQ Pollutant List'!$A$7:$A$614,MATCH($C82,'DEQ Pollutant List'!$B$7:$B$614,0))),"")</f>
        <v/>
      </c>
      <c r="F82" s="93"/>
      <c r="G82" s="94"/>
      <c r="H82" s="80"/>
      <c r="I82" s="77"/>
      <c r="J82" s="81"/>
      <c r="K82" s="79"/>
      <c r="L82" s="77"/>
      <c r="M82" s="81"/>
      <c r="N82" s="79"/>
    </row>
    <row r="83" spans="1:14" x14ac:dyDescent="0.25">
      <c r="A83" s="59"/>
      <c r="B83" s="90"/>
      <c r="C83" s="89"/>
      <c r="D83" s="61" t="str">
        <f>IFERROR(IF(C83="No CAS","",INDEX('DEQ Pollutant List'!$C$7:$C$614,MATCH('5. Pollutant Emissions - MB'!C83,'DEQ Pollutant List'!$B$7:$B$614,0))),"")</f>
        <v/>
      </c>
      <c r="E83" s="201" t="str">
        <f>IFERROR(IF(OR($C83="",$C83="No CAS"),INDEX('DEQ Pollutant List'!$A$7:$A$614,MATCH($D83,'DEQ Pollutant List'!$C$7:$C$614,0)),INDEX('DEQ Pollutant List'!$A$7:$A$614,MATCH($C83,'DEQ Pollutant List'!$B$7:$B$614,0))),"")</f>
        <v/>
      </c>
      <c r="F83" s="93"/>
      <c r="G83" s="94"/>
      <c r="H83" s="80"/>
      <c r="I83" s="77"/>
      <c r="J83" s="81"/>
      <c r="K83" s="79"/>
      <c r="L83" s="77"/>
      <c r="M83" s="81"/>
      <c r="N83" s="79"/>
    </row>
    <row r="84" spans="1:14" x14ac:dyDescent="0.25">
      <c r="A84" s="59"/>
      <c r="B84" s="90"/>
      <c r="C84" s="89"/>
      <c r="D84" s="61" t="str">
        <f>IFERROR(IF(C84="No CAS","",INDEX('DEQ Pollutant List'!$C$7:$C$614,MATCH('5. Pollutant Emissions - MB'!C84,'DEQ Pollutant List'!$B$7:$B$614,0))),"")</f>
        <v/>
      </c>
      <c r="E84" s="201" t="str">
        <f>IFERROR(IF(OR($C84="",$C84="No CAS"),INDEX('DEQ Pollutant List'!$A$7:$A$614,MATCH($D84,'DEQ Pollutant List'!$C$7:$C$614,0)),INDEX('DEQ Pollutant List'!$A$7:$A$614,MATCH($C84,'DEQ Pollutant List'!$B$7:$B$614,0))),"")</f>
        <v/>
      </c>
      <c r="F84" s="93"/>
      <c r="G84" s="94"/>
      <c r="H84" s="80"/>
      <c r="I84" s="77"/>
      <c r="J84" s="81"/>
      <c r="K84" s="79"/>
      <c r="L84" s="77"/>
      <c r="M84" s="81"/>
      <c r="N84" s="79"/>
    </row>
    <row r="85" spans="1:14" x14ac:dyDescent="0.25">
      <c r="A85" s="59"/>
      <c r="B85" s="90"/>
      <c r="C85" s="89"/>
      <c r="D85" s="61" t="str">
        <f>IFERROR(IF(C85="No CAS","",INDEX('DEQ Pollutant List'!$C$7:$C$614,MATCH('5. Pollutant Emissions - MB'!C85,'DEQ Pollutant List'!$B$7:$B$614,0))),"")</f>
        <v/>
      </c>
      <c r="E85" s="201" t="str">
        <f>IFERROR(IF(OR($C85="",$C85="No CAS"),INDEX('DEQ Pollutant List'!$A$7:$A$614,MATCH($D85,'DEQ Pollutant List'!$C$7:$C$614,0)),INDEX('DEQ Pollutant List'!$A$7:$A$614,MATCH($C85,'DEQ Pollutant List'!$B$7:$B$614,0))),"")</f>
        <v/>
      </c>
      <c r="F85" s="93"/>
      <c r="G85" s="94"/>
      <c r="H85" s="80"/>
      <c r="I85" s="77"/>
      <c r="J85" s="81"/>
      <c r="K85" s="79"/>
      <c r="L85" s="77"/>
      <c r="M85" s="81"/>
      <c r="N85" s="79"/>
    </row>
    <row r="86" spans="1:14" x14ac:dyDescent="0.25">
      <c r="A86" s="59"/>
      <c r="B86" s="90"/>
      <c r="C86" s="89"/>
      <c r="D86" s="61" t="str">
        <f>IFERROR(IF(C86="No CAS","",INDEX('DEQ Pollutant List'!$C$7:$C$614,MATCH('5. Pollutant Emissions - MB'!C86,'DEQ Pollutant List'!$B$7:$B$614,0))),"")</f>
        <v/>
      </c>
      <c r="E86" s="201" t="str">
        <f>IFERROR(IF(OR($C86="",$C86="No CAS"),INDEX('DEQ Pollutant List'!$A$7:$A$614,MATCH($D86,'DEQ Pollutant List'!$C$7:$C$614,0)),INDEX('DEQ Pollutant List'!$A$7:$A$614,MATCH($C86,'DEQ Pollutant List'!$B$7:$B$614,0))),"")</f>
        <v/>
      </c>
      <c r="F86" s="93"/>
      <c r="G86" s="94"/>
      <c r="H86" s="80"/>
      <c r="I86" s="77"/>
      <c r="J86" s="81"/>
      <c r="K86" s="79"/>
      <c r="L86" s="77"/>
      <c r="M86" s="81"/>
      <c r="N86" s="79"/>
    </row>
    <row r="87" spans="1:14" x14ac:dyDescent="0.25">
      <c r="A87" s="59"/>
      <c r="B87" s="90"/>
      <c r="C87" s="89"/>
      <c r="D87" s="61" t="str">
        <f>IFERROR(IF(C87="No CAS","",INDEX('DEQ Pollutant List'!$C$7:$C$614,MATCH('5. Pollutant Emissions - MB'!C87,'DEQ Pollutant List'!$B$7:$B$614,0))),"")</f>
        <v/>
      </c>
      <c r="E87" s="201" t="str">
        <f>IFERROR(IF(OR($C87="",$C87="No CAS"),INDEX('DEQ Pollutant List'!$A$7:$A$614,MATCH($D87,'DEQ Pollutant List'!$C$7:$C$614,0)),INDEX('DEQ Pollutant List'!$A$7:$A$614,MATCH($C87,'DEQ Pollutant List'!$B$7:$B$614,0))),"")</f>
        <v/>
      </c>
      <c r="F87" s="93"/>
      <c r="G87" s="94"/>
      <c r="H87" s="80"/>
      <c r="I87" s="77"/>
      <c r="J87" s="81"/>
      <c r="K87" s="79"/>
      <c r="L87" s="77"/>
      <c r="M87" s="81"/>
      <c r="N87" s="79"/>
    </row>
    <row r="88" spans="1:14" x14ac:dyDescent="0.25">
      <c r="A88" s="59"/>
      <c r="B88" s="90"/>
      <c r="C88" s="89"/>
      <c r="D88" s="61" t="str">
        <f>IFERROR(IF(C88="No CAS","",INDEX('DEQ Pollutant List'!$C$7:$C$614,MATCH('5. Pollutant Emissions - MB'!C88,'DEQ Pollutant List'!$B$7:$B$614,0))),"")</f>
        <v/>
      </c>
      <c r="E88" s="201" t="str">
        <f>IFERROR(IF(OR($C88="",$C88="No CAS"),INDEX('DEQ Pollutant List'!$A$7:$A$614,MATCH($D88,'DEQ Pollutant List'!$C$7:$C$614,0)),INDEX('DEQ Pollutant List'!$A$7:$A$614,MATCH($C88,'DEQ Pollutant List'!$B$7:$B$614,0))),"")</f>
        <v/>
      </c>
      <c r="F88" s="93"/>
      <c r="G88" s="94"/>
      <c r="H88" s="80"/>
      <c r="I88" s="77"/>
      <c r="J88" s="81"/>
      <c r="K88" s="79"/>
      <c r="L88" s="77"/>
      <c r="M88" s="81"/>
      <c r="N88" s="79"/>
    </row>
    <row r="89" spans="1:14" x14ac:dyDescent="0.25">
      <c r="A89" s="59"/>
      <c r="B89" s="90"/>
      <c r="C89" s="89"/>
      <c r="D89" s="61" t="str">
        <f>IFERROR(IF(C89="No CAS","",INDEX('DEQ Pollutant List'!$C$7:$C$614,MATCH('5. Pollutant Emissions - MB'!C89,'DEQ Pollutant List'!$B$7:$B$614,0))),"")</f>
        <v/>
      </c>
      <c r="E89" s="201" t="str">
        <f>IFERROR(IF(OR($C89="",$C89="No CAS"),INDEX('DEQ Pollutant List'!$A$7:$A$614,MATCH($D89,'DEQ Pollutant List'!$C$7:$C$614,0)),INDEX('DEQ Pollutant List'!$A$7:$A$614,MATCH($C89,'DEQ Pollutant List'!$B$7:$B$614,0))),"")</f>
        <v/>
      </c>
      <c r="F89" s="93"/>
      <c r="G89" s="94"/>
      <c r="H89" s="80"/>
      <c r="I89" s="77"/>
      <c r="J89" s="81"/>
      <c r="K89" s="79"/>
      <c r="L89" s="77"/>
      <c r="M89" s="81"/>
      <c r="N89" s="79"/>
    </row>
    <row r="90" spans="1:14" x14ac:dyDescent="0.25">
      <c r="A90" s="59"/>
      <c r="B90" s="90"/>
      <c r="C90" s="89"/>
      <c r="D90" s="61" t="str">
        <f>IFERROR(IF(C90="No CAS","",INDEX('DEQ Pollutant List'!$C$7:$C$614,MATCH('5. Pollutant Emissions - MB'!C90,'DEQ Pollutant List'!$B$7:$B$614,0))),"")</f>
        <v/>
      </c>
      <c r="E90" s="201" t="str">
        <f>IFERROR(IF(OR($C90="",$C90="No CAS"),INDEX('DEQ Pollutant List'!$A$7:$A$614,MATCH($D90,'DEQ Pollutant List'!$C$7:$C$614,0)),INDEX('DEQ Pollutant List'!$A$7:$A$614,MATCH($C90,'DEQ Pollutant List'!$B$7:$B$614,0))),"")</f>
        <v/>
      </c>
      <c r="F90" s="93"/>
      <c r="G90" s="94"/>
      <c r="H90" s="80"/>
      <c r="I90" s="77"/>
      <c r="J90" s="81"/>
      <c r="K90" s="79"/>
      <c r="L90" s="77"/>
      <c r="M90" s="81"/>
      <c r="N90" s="79"/>
    </row>
    <row r="91" spans="1:14" x14ac:dyDescent="0.25">
      <c r="A91" s="59"/>
      <c r="B91" s="90"/>
      <c r="C91" s="89"/>
      <c r="D91" s="61" t="str">
        <f>IFERROR(IF(C91="No CAS","",INDEX('DEQ Pollutant List'!$C$7:$C$614,MATCH('5. Pollutant Emissions - MB'!C91,'DEQ Pollutant List'!$B$7:$B$614,0))),"")</f>
        <v/>
      </c>
      <c r="E91" s="201" t="str">
        <f>IFERROR(IF(OR($C91="",$C91="No CAS"),INDEX('DEQ Pollutant List'!$A$7:$A$614,MATCH($D91,'DEQ Pollutant List'!$C$7:$C$614,0)),INDEX('DEQ Pollutant List'!$A$7:$A$614,MATCH($C91,'DEQ Pollutant List'!$B$7:$B$614,0))),"")</f>
        <v/>
      </c>
      <c r="F91" s="93"/>
      <c r="G91" s="94"/>
      <c r="H91" s="80"/>
      <c r="I91" s="77"/>
      <c r="J91" s="81"/>
      <c r="K91" s="79"/>
      <c r="L91" s="77"/>
      <c r="M91" s="81"/>
      <c r="N91" s="79"/>
    </row>
    <row r="92" spans="1:14" x14ac:dyDescent="0.25">
      <c r="A92" s="59"/>
      <c r="B92" s="90"/>
      <c r="C92" s="89"/>
      <c r="D92" s="61" t="str">
        <f>IFERROR(IF(C92="No CAS","",INDEX('DEQ Pollutant List'!$C$7:$C$614,MATCH('5. Pollutant Emissions - MB'!C92,'DEQ Pollutant List'!$B$7:$B$614,0))),"")</f>
        <v/>
      </c>
      <c r="E92" s="201" t="str">
        <f>IFERROR(IF(OR($C92="",$C92="No CAS"),INDEX('DEQ Pollutant List'!$A$7:$A$614,MATCH($D92,'DEQ Pollutant List'!$C$7:$C$614,0)),INDEX('DEQ Pollutant List'!$A$7:$A$614,MATCH($C92,'DEQ Pollutant List'!$B$7:$B$614,0))),"")</f>
        <v/>
      </c>
      <c r="F92" s="93"/>
      <c r="G92" s="94"/>
      <c r="H92" s="80"/>
      <c r="I92" s="77"/>
      <c r="J92" s="81"/>
      <c r="K92" s="79"/>
      <c r="L92" s="77"/>
      <c r="M92" s="81"/>
      <c r="N92" s="79"/>
    </row>
    <row r="93" spans="1:14" x14ac:dyDescent="0.25">
      <c r="A93" s="59"/>
      <c r="B93" s="90"/>
      <c r="C93" s="89"/>
      <c r="D93" s="61" t="str">
        <f>IFERROR(IF(C93="No CAS","",INDEX('DEQ Pollutant List'!$C$7:$C$614,MATCH('5. Pollutant Emissions - MB'!C93,'DEQ Pollutant List'!$B$7:$B$614,0))),"")</f>
        <v/>
      </c>
      <c r="E93" s="201" t="str">
        <f>IFERROR(IF(OR($C93="",$C93="No CAS"),INDEX('DEQ Pollutant List'!$A$7:$A$614,MATCH($D93,'DEQ Pollutant List'!$C$7:$C$614,0)),INDEX('DEQ Pollutant List'!$A$7:$A$614,MATCH($C93,'DEQ Pollutant List'!$B$7:$B$614,0))),"")</f>
        <v/>
      </c>
      <c r="F93" s="93"/>
      <c r="G93" s="94"/>
      <c r="H93" s="80"/>
      <c r="I93" s="77"/>
      <c r="J93" s="81"/>
      <c r="K93" s="79"/>
      <c r="L93" s="77"/>
      <c r="M93" s="81"/>
      <c r="N93" s="79"/>
    </row>
    <row r="94" spans="1:14" x14ac:dyDescent="0.25">
      <c r="A94" s="59"/>
      <c r="B94" s="90"/>
      <c r="C94" s="89"/>
      <c r="D94" s="61" t="str">
        <f>IFERROR(IF(C94="No CAS","",INDEX('DEQ Pollutant List'!$C$7:$C$614,MATCH('5. Pollutant Emissions - MB'!C94,'DEQ Pollutant List'!$B$7:$B$614,0))),"")</f>
        <v/>
      </c>
      <c r="E94" s="201" t="str">
        <f>IFERROR(IF(OR($C94="",$C94="No CAS"),INDEX('DEQ Pollutant List'!$A$7:$A$614,MATCH($D94,'DEQ Pollutant List'!$C$7:$C$614,0)),INDEX('DEQ Pollutant List'!$A$7:$A$614,MATCH($C94,'DEQ Pollutant List'!$B$7:$B$614,0))),"")</f>
        <v/>
      </c>
      <c r="F94" s="93"/>
      <c r="G94" s="94"/>
      <c r="H94" s="80"/>
      <c r="I94" s="77"/>
      <c r="J94" s="81"/>
      <c r="K94" s="79"/>
      <c r="L94" s="77"/>
      <c r="M94" s="81"/>
      <c r="N94" s="79"/>
    </row>
    <row r="95" spans="1:14" x14ac:dyDescent="0.25">
      <c r="A95" s="59"/>
      <c r="B95" s="90"/>
      <c r="C95" s="89"/>
      <c r="D95" s="61" t="str">
        <f>IFERROR(IF(C95="No CAS","",INDEX('DEQ Pollutant List'!$C$7:$C$614,MATCH('5. Pollutant Emissions - MB'!C95,'DEQ Pollutant List'!$B$7:$B$614,0))),"")</f>
        <v/>
      </c>
      <c r="E95" s="201" t="str">
        <f>IFERROR(IF(OR($C95="",$C95="No CAS"),INDEX('DEQ Pollutant List'!$A$7:$A$614,MATCH($D95,'DEQ Pollutant List'!$C$7:$C$614,0)),INDEX('DEQ Pollutant List'!$A$7:$A$614,MATCH($C95,'DEQ Pollutant List'!$B$7:$B$614,0))),"")</f>
        <v/>
      </c>
      <c r="F95" s="93"/>
      <c r="G95" s="94"/>
      <c r="H95" s="80"/>
      <c r="I95" s="77"/>
      <c r="J95" s="81"/>
      <c r="K95" s="79"/>
      <c r="L95" s="77"/>
      <c r="M95" s="81"/>
      <c r="N95" s="79"/>
    </row>
    <row r="96" spans="1:14" x14ac:dyDescent="0.25">
      <c r="A96" s="59"/>
      <c r="B96" s="90"/>
      <c r="C96" s="89"/>
      <c r="D96" s="61" t="str">
        <f>IFERROR(IF(C96="No CAS","",INDEX('DEQ Pollutant List'!$C$7:$C$614,MATCH('5. Pollutant Emissions - MB'!C96,'DEQ Pollutant List'!$B$7:$B$614,0))),"")</f>
        <v/>
      </c>
      <c r="E96" s="201" t="str">
        <f>IFERROR(IF(OR($C96="",$C96="No CAS"),INDEX('DEQ Pollutant List'!$A$7:$A$614,MATCH($D96,'DEQ Pollutant List'!$C$7:$C$614,0)),INDEX('DEQ Pollutant List'!$A$7:$A$614,MATCH($C96,'DEQ Pollutant List'!$B$7:$B$614,0))),"")</f>
        <v/>
      </c>
      <c r="F96" s="93"/>
      <c r="G96" s="94"/>
      <c r="H96" s="80"/>
      <c r="I96" s="77"/>
      <c r="J96" s="81"/>
      <c r="K96" s="79"/>
      <c r="L96" s="77"/>
      <c r="M96" s="81"/>
      <c r="N96" s="79"/>
    </row>
    <row r="97" spans="1:14" x14ac:dyDescent="0.25">
      <c r="A97" s="59"/>
      <c r="B97" s="90"/>
      <c r="C97" s="89"/>
      <c r="D97" s="61" t="str">
        <f>IFERROR(IF(C97="No CAS","",INDEX('DEQ Pollutant List'!$C$7:$C$614,MATCH('5. Pollutant Emissions - MB'!C97,'DEQ Pollutant List'!$B$7:$B$614,0))),"")</f>
        <v/>
      </c>
      <c r="E97" s="201" t="str">
        <f>IFERROR(IF(OR($C97="",$C97="No CAS"),INDEX('DEQ Pollutant List'!$A$7:$A$614,MATCH($D97,'DEQ Pollutant List'!$C$7:$C$614,0)),INDEX('DEQ Pollutant List'!$A$7:$A$614,MATCH($C97,'DEQ Pollutant List'!$B$7:$B$614,0))),"")</f>
        <v/>
      </c>
      <c r="F97" s="93"/>
      <c r="G97" s="94"/>
      <c r="H97" s="80"/>
      <c r="I97" s="77"/>
      <c r="J97" s="81"/>
      <c r="K97" s="79"/>
      <c r="L97" s="77"/>
      <c r="M97" s="81"/>
      <c r="N97" s="79"/>
    </row>
    <row r="98" spans="1:14" x14ac:dyDescent="0.25">
      <c r="A98" s="59"/>
      <c r="B98" s="90"/>
      <c r="C98" s="89"/>
      <c r="D98" s="61" t="str">
        <f>IFERROR(IF(C98="No CAS","",INDEX('DEQ Pollutant List'!$C$7:$C$614,MATCH('5. Pollutant Emissions - MB'!C98,'DEQ Pollutant List'!$B$7:$B$614,0))),"")</f>
        <v/>
      </c>
      <c r="E98" s="201" t="str">
        <f>IFERROR(IF(OR($C98="",$C98="No CAS"),INDEX('DEQ Pollutant List'!$A$7:$A$614,MATCH($D98,'DEQ Pollutant List'!$C$7:$C$614,0)),INDEX('DEQ Pollutant List'!$A$7:$A$614,MATCH($C98,'DEQ Pollutant List'!$B$7:$B$614,0))),"")</f>
        <v/>
      </c>
      <c r="F98" s="93"/>
      <c r="G98" s="94"/>
      <c r="H98" s="80"/>
      <c r="I98" s="77"/>
      <c r="J98" s="81"/>
      <c r="K98" s="79"/>
      <c r="L98" s="77"/>
      <c r="M98" s="81"/>
      <c r="N98" s="79"/>
    </row>
    <row r="99" spans="1:14" x14ac:dyDescent="0.25">
      <c r="A99" s="59"/>
      <c r="B99" s="90"/>
      <c r="C99" s="89"/>
      <c r="D99" s="61" t="str">
        <f>IFERROR(IF(C99="No CAS","",INDEX('DEQ Pollutant List'!$C$7:$C$614,MATCH('5. Pollutant Emissions - MB'!C99,'DEQ Pollutant List'!$B$7:$B$614,0))),"")</f>
        <v/>
      </c>
      <c r="E99" s="201" t="str">
        <f>IFERROR(IF(OR($C99="",$C99="No CAS"),INDEX('DEQ Pollutant List'!$A$7:$A$614,MATCH($D99,'DEQ Pollutant List'!$C$7:$C$614,0)),INDEX('DEQ Pollutant List'!$A$7:$A$614,MATCH($C99,'DEQ Pollutant List'!$B$7:$B$614,0))),"")</f>
        <v/>
      </c>
      <c r="F99" s="93"/>
      <c r="G99" s="94"/>
      <c r="H99" s="80"/>
      <c r="I99" s="77"/>
      <c r="J99" s="81"/>
      <c r="K99" s="79"/>
      <c r="L99" s="77"/>
      <c r="M99" s="81"/>
      <c r="N99" s="79"/>
    </row>
    <row r="100" spans="1:14" x14ac:dyDescent="0.25">
      <c r="A100" s="59"/>
      <c r="B100" s="90"/>
      <c r="C100" s="89"/>
      <c r="D100" s="61" t="str">
        <f>IFERROR(IF(C100="No CAS","",INDEX('DEQ Pollutant List'!$C$7:$C$614,MATCH('5. Pollutant Emissions - MB'!C100,'DEQ Pollutant List'!$B$7:$B$614,0))),"")</f>
        <v/>
      </c>
      <c r="E100" s="201" t="str">
        <f>IFERROR(IF(OR($C100="",$C100="No CAS"),INDEX('DEQ Pollutant List'!$A$7:$A$614,MATCH($D100,'DEQ Pollutant List'!$C$7:$C$614,0)),INDEX('DEQ Pollutant List'!$A$7:$A$614,MATCH($C100,'DEQ Pollutant List'!$B$7:$B$614,0))),"")</f>
        <v/>
      </c>
      <c r="F100" s="93"/>
      <c r="G100" s="94"/>
      <c r="H100" s="80"/>
      <c r="I100" s="77"/>
      <c r="J100" s="81"/>
      <c r="K100" s="79"/>
      <c r="L100" s="77"/>
      <c r="M100" s="81"/>
      <c r="N100" s="79"/>
    </row>
    <row r="101" spans="1:14" x14ac:dyDescent="0.25">
      <c r="A101" s="59"/>
      <c r="B101" s="90"/>
      <c r="C101" s="89"/>
      <c r="D101" s="61" t="str">
        <f>IFERROR(IF(C101="No CAS","",INDEX('DEQ Pollutant List'!$C$7:$C$614,MATCH('5. Pollutant Emissions - MB'!C101,'DEQ Pollutant List'!$B$7:$B$614,0))),"")</f>
        <v/>
      </c>
      <c r="E101" s="201" t="str">
        <f>IFERROR(IF(OR($C101="",$C101="No CAS"),INDEX('DEQ Pollutant List'!$A$7:$A$614,MATCH($D101,'DEQ Pollutant List'!$C$7:$C$614,0)),INDEX('DEQ Pollutant List'!$A$7:$A$614,MATCH($C101,'DEQ Pollutant List'!$B$7:$B$614,0))),"")</f>
        <v/>
      </c>
      <c r="F101" s="93"/>
      <c r="G101" s="94"/>
      <c r="H101" s="80"/>
      <c r="I101" s="77"/>
      <c r="J101" s="81"/>
      <c r="K101" s="79"/>
      <c r="L101" s="77"/>
      <c r="M101" s="81"/>
      <c r="N101" s="79"/>
    </row>
    <row r="102" spans="1:14" x14ac:dyDescent="0.25">
      <c r="A102" s="59"/>
      <c r="B102" s="90"/>
      <c r="C102" s="89"/>
      <c r="D102" s="61" t="str">
        <f>IFERROR(IF(C102="No CAS","",INDEX('DEQ Pollutant List'!$C$7:$C$614,MATCH('5. Pollutant Emissions - MB'!C102,'DEQ Pollutant List'!$B$7:$B$614,0))),"")</f>
        <v/>
      </c>
      <c r="E102" s="201" t="str">
        <f>IFERROR(IF(OR($C102="",$C102="No CAS"),INDEX('DEQ Pollutant List'!$A$7:$A$614,MATCH($D102,'DEQ Pollutant List'!$C$7:$C$614,0)),INDEX('DEQ Pollutant List'!$A$7:$A$614,MATCH($C102,'DEQ Pollutant List'!$B$7:$B$614,0))),"")</f>
        <v/>
      </c>
      <c r="F102" s="93"/>
      <c r="G102" s="94"/>
      <c r="H102" s="80"/>
      <c r="I102" s="77"/>
      <c r="J102" s="81"/>
      <c r="K102" s="79"/>
      <c r="L102" s="77"/>
      <c r="M102" s="81"/>
      <c r="N102" s="79"/>
    </row>
    <row r="103" spans="1:14" x14ac:dyDescent="0.25">
      <c r="A103" s="59"/>
      <c r="B103" s="90"/>
      <c r="C103" s="89"/>
      <c r="D103" s="61" t="str">
        <f>IFERROR(IF(C103="No CAS","",INDEX('DEQ Pollutant List'!$C$7:$C$614,MATCH('5. Pollutant Emissions - MB'!C103,'DEQ Pollutant List'!$B$7:$B$614,0))),"")</f>
        <v/>
      </c>
      <c r="E103" s="201" t="str">
        <f>IFERROR(IF(OR($C103="",$C103="No CAS"),INDEX('DEQ Pollutant List'!$A$7:$A$614,MATCH($D103,'DEQ Pollutant List'!$C$7:$C$614,0)),INDEX('DEQ Pollutant List'!$A$7:$A$614,MATCH($C103,'DEQ Pollutant List'!$B$7:$B$614,0))),"")</f>
        <v/>
      </c>
      <c r="F103" s="93"/>
      <c r="G103" s="94"/>
      <c r="H103" s="80"/>
      <c r="I103" s="77"/>
      <c r="J103" s="81"/>
      <c r="K103" s="79"/>
      <c r="L103" s="77"/>
      <c r="M103" s="81"/>
      <c r="N103" s="79"/>
    </row>
    <row r="104" spans="1:14" x14ac:dyDescent="0.25">
      <c r="A104" s="59"/>
      <c r="B104" s="90"/>
      <c r="C104" s="89"/>
      <c r="D104" s="61" t="str">
        <f>IFERROR(IF(C104="No CAS","",INDEX('DEQ Pollutant List'!$C$7:$C$614,MATCH('5. Pollutant Emissions - MB'!C104,'DEQ Pollutant List'!$B$7:$B$614,0))),"")</f>
        <v/>
      </c>
      <c r="E104" s="201" t="str">
        <f>IFERROR(IF(OR($C104="",$C104="No CAS"),INDEX('DEQ Pollutant List'!$A$7:$A$614,MATCH($D104,'DEQ Pollutant List'!$C$7:$C$614,0)),INDEX('DEQ Pollutant List'!$A$7:$A$614,MATCH($C104,'DEQ Pollutant List'!$B$7:$B$614,0))),"")</f>
        <v/>
      </c>
      <c r="F104" s="93"/>
      <c r="G104" s="94"/>
      <c r="H104" s="80"/>
      <c r="I104" s="77"/>
      <c r="J104" s="81"/>
      <c r="K104" s="79"/>
      <c r="L104" s="77"/>
      <c r="M104" s="81"/>
      <c r="N104" s="79"/>
    </row>
    <row r="105" spans="1:14" x14ac:dyDescent="0.25">
      <c r="A105" s="59"/>
      <c r="B105" s="90"/>
      <c r="C105" s="89"/>
      <c r="D105" s="61" t="str">
        <f>IFERROR(IF(C105="No CAS","",INDEX('DEQ Pollutant List'!$C$7:$C$614,MATCH('5. Pollutant Emissions - MB'!C105,'DEQ Pollutant List'!$B$7:$B$614,0))),"")</f>
        <v/>
      </c>
      <c r="E105" s="201" t="str">
        <f>IFERROR(IF(OR($C105="",$C105="No CAS"),INDEX('DEQ Pollutant List'!$A$7:$A$614,MATCH($D105,'DEQ Pollutant List'!$C$7:$C$614,0)),INDEX('DEQ Pollutant List'!$A$7:$A$614,MATCH($C105,'DEQ Pollutant List'!$B$7:$B$614,0))),"")</f>
        <v/>
      </c>
      <c r="F105" s="93"/>
      <c r="G105" s="94"/>
      <c r="H105" s="80"/>
      <c r="I105" s="77"/>
      <c r="J105" s="81"/>
      <c r="K105" s="79"/>
      <c r="L105" s="77"/>
      <c r="M105" s="81"/>
      <c r="N105" s="79"/>
    </row>
    <row r="106" spans="1:14" x14ac:dyDescent="0.25">
      <c r="A106" s="59"/>
      <c r="B106" s="90"/>
      <c r="C106" s="89"/>
      <c r="D106" s="61" t="str">
        <f>IFERROR(IF(C106="No CAS","",INDEX('DEQ Pollutant List'!$C$7:$C$614,MATCH('5. Pollutant Emissions - MB'!C106,'DEQ Pollutant List'!$B$7:$B$614,0))),"")</f>
        <v/>
      </c>
      <c r="E106" s="201" t="str">
        <f>IFERROR(IF(OR($C106="",$C106="No CAS"),INDEX('DEQ Pollutant List'!$A$7:$A$614,MATCH($D106,'DEQ Pollutant List'!$C$7:$C$614,0)),INDEX('DEQ Pollutant List'!$A$7:$A$614,MATCH($C106,'DEQ Pollutant List'!$B$7:$B$614,0))),"")</f>
        <v/>
      </c>
      <c r="F106" s="93"/>
      <c r="G106" s="94"/>
      <c r="H106" s="80"/>
      <c r="I106" s="77"/>
      <c r="J106" s="81"/>
      <c r="K106" s="79"/>
      <c r="L106" s="77"/>
      <c r="M106" s="81"/>
      <c r="N106" s="79"/>
    </row>
    <row r="107" spans="1:14" x14ac:dyDescent="0.25">
      <c r="A107" s="59"/>
      <c r="B107" s="90"/>
      <c r="C107" s="89"/>
      <c r="D107" s="61" t="str">
        <f>IFERROR(IF(C107="No CAS","",INDEX('DEQ Pollutant List'!$C$7:$C$614,MATCH('5. Pollutant Emissions - MB'!C107,'DEQ Pollutant List'!$B$7:$B$614,0))),"")</f>
        <v/>
      </c>
      <c r="E107" s="201" t="str">
        <f>IFERROR(IF(OR($C107="",$C107="No CAS"),INDEX('DEQ Pollutant List'!$A$7:$A$614,MATCH($D107,'DEQ Pollutant List'!$C$7:$C$614,0)),INDEX('DEQ Pollutant List'!$A$7:$A$614,MATCH($C107,'DEQ Pollutant List'!$B$7:$B$614,0))),"")</f>
        <v/>
      </c>
      <c r="F107" s="93"/>
      <c r="G107" s="94"/>
      <c r="H107" s="80"/>
      <c r="I107" s="77"/>
      <c r="J107" s="81"/>
      <c r="K107" s="79"/>
      <c r="L107" s="77"/>
      <c r="M107" s="81"/>
      <c r="N107" s="79"/>
    </row>
    <row r="108" spans="1:14" x14ac:dyDescent="0.25">
      <c r="A108" s="59"/>
      <c r="B108" s="90"/>
      <c r="C108" s="89"/>
      <c r="D108" s="61" t="str">
        <f>IFERROR(IF(C108="No CAS","",INDEX('DEQ Pollutant List'!$C$7:$C$614,MATCH('5. Pollutant Emissions - MB'!C108,'DEQ Pollutant List'!$B$7:$B$614,0))),"")</f>
        <v/>
      </c>
      <c r="E108" s="201" t="str">
        <f>IFERROR(IF(OR($C108="",$C108="No CAS"),INDEX('DEQ Pollutant List'!$A$7:$A$614,MATCH($D108,'DEQ Pollutant List'!$C$7:$C$614,0)),INDEX('DEQ Pollutant List'!$A$7:$A$614,MATCH($C108,'DEQ Pollutant List'!$B$7:$B$614,0))),"")</f>
        <v/>
      </c>
      <c r="F108" s="93"/>
      <c r="G108" s="94"/>
      <c r="H108" s="80"/>
      <c r="I108" s="77"/>
      <c r="J108" s="81"/>
      <c r="K108" s="79"/>
      <c r="L108" s="77"/>
      <c r="M108" s="81"/>
      <c r="N108" s="79"/>
    </row>
    <row r="109" spans="1:14" x14ac:dyDescent="0.25">
      <c r="A109" s="59"/>
      <c r="B109" s="90"/>
      <c r="C109" s="89"/>
      <c r="D109" s="61" t="str">
        <f>IFERROR(IF(C109="No CAS","",INDEX('DEQ Pollutant List'!$C$7:$C$614,MATCH('5. Pollutant Emissions - MB'!C109,'DEQ Pollutant List'!$B$7:$B$614,0))),"")</f>
        <v/>
      </c>
      <c r="E109" s="201" t="str">
        <f>IFERROR(IF(OR($C109="",$C109="No CAS"),INDEX('DEQ Pollutant List'!$A$7:$A$614,MATCH($D109,'DEQ Pollutant List'!$C$7:$C$614,0)),INDEX('DEQ Pollutant List'!$A$7:$A$614,MATCH($C109,'DEQ Pollutant List'!$B$7:$B$614,0))),"")</f>
        <v/>
      </c>
      <c r="F109" s="93"/>
      <c r="G109" s="94"/>
      <c r="H109" s="80"/>
      <c r="I109" s="77"/>
      <c r="J109" s="81"/>
      <c r="K109" s="79"/>
      <c r="L109" s="77"/>
      <c r="M109" s="81"/>
      <c r="N109" s="79"/>
    </row>
    <row r="110" spans="1:14" x14ac:dyDescent="0.25">
      <c r="A110" s="59"/>
      <c r="B110" s="90"/>
      <c r="C110" s="89"/>
      <c r="D110" s="61" t="str">
        <f>IFERROR(IF(C110="No CAS","",INDEX('DEQ Pollutant List'!$C$7:$C$614,MATCH('5. Pollutant Emissions - MB'!C110,'DEQ Pollutant List'!$B$7:$B$614,0))),"")</f>
        <v/>
      </c>
      <c r="E110" s="201" t="str">
        <f>IFERROR(IF(OR($C110="",$C110="No CAS"),INDEX('DEQ Pollutant List'!$A$7:$A$614,MATCH($D110,'DEQ Pollutant List'!$C$7:$C$614,0)),INDEX('DEQ Pollutant List'!$A$7:$A$614,MATCH($C110,'DEQ Pollutant List'!$B$7:$B$614,0))),"")</f>
        <v/>
      </c>
      <c r="F110" s="93"/>
      <c r="G110" s="94"/>
      <c r="H110" s="80"/>
      <c r="I110" s="77"/>
      <c r="J110" s="81"/>
      <c r="K110" s="79"/>
      <c r="L110" s="77"/>
      <c r="M110" s="81"/>
      <c r="N110" s="79"/>
    </row>
    <row r="111" spans="1:14" x14ac:dyDescent="0.25">
      <c r="A111" s="59"/>
      <c r="B111" s="90"/>
      <c r="C111" s="89"/>
      <c r="D111" s="61" t="str">
        <f>IFERROR(IF(C111="No CAS","",INDEX('DEQ Pollutant List'!$C$7:$C$614,MATCH('5. Pollutant Emissions - MB'!C111,'DEQ Pollutant List'!$B$7:$B$614,0))),"")</f>
        <v/>
      </c>
      <c r="E111" s="201" t="str">
        <f>IFERROR(IF(OR($C111="",$C111="No CAS"),INDEX('DEQ Pollutant List'!$A$7:$A$614,MATCH($D111,'DEQ Pollutant List'!$C$7:$C$614,0)),INDEX('DEQ Pollutant List'!$A$7:$A$614,MATCH($C111,'DEQ Pollutant List'!$B$7:$B$614,0))),"")</f>
        <v/>
      </c>
      <c r="F111" s="93"/>
      <c r="G111" s="94"/>
      <c r="H111" s="80"/>
      <c r="I111" s="77"/>
      <c r="J111" s="81"/>
      <c r="K111" s="79"/>
      <c r="L111" s="77"/>
      <c r="M111" s="81"/>
      <c r="N111" s="79"/>
    </row>
    <row r="112" spans="1:14" x14ac:dyDescent="0.25">
      <c r="A112" s="59"/>
      <c r="B112" s="90"/>
      <c r="C112" s="89"/>
      <c r="D112" s="61" t="str">
        <f>IFERROR(IF(C112="No CAS","",INDEX('DEQ Pollutant List'!$C$7:$C$614,MATCH('5. Pollutant Emissions - MB'!C112,'DEQ Pollutant List'!$B$7:$B$614,0))),"")</f>
        <v/>
      </c>
      <c r="E112" s="201" t="str">
        <f>IFERROR(IF(OR($C112="",$C112="No CAS"),INDEX('DEQ Pollutant List'!$A$7:$A$614,MATCH($D112,'DEQ Pollutant List'!$C$7:$C$614,0)),INDEX('DEQ Pollutant List'!$A$7:$A$614,MATCH($C112,'DEQ Pollutant List'!$B$7:$B$614,0))),"")</f>
        <v/>
      </c>
      <c r="F112" s="93"/>
      <c r="G112" s="94"/>
      <c r="H112" s="80"/>
      <c r="I112" s="77"/>
      <c r="J112" s="81"/>
      <c r="K112" s="79"/>
      <c r="L112" s="77"/>
      <c r="M112" s="81"/>
      <c r="N112" s="79"/>
    </row>
    <row r="113" spans="1:14" x14ac:dyDescent="0.25">
      <c r="A113" s="59"/>
      <c r="B113" s="90"/>
      <c r="C113" s="89"/>
      <c r="D113" s="61" t="str">
        <f>IFERROR(IF(C113="No CAS","",INDEX('DEQ Pollutant List'!$C$7:$C$614,MATCH('5. Pollutant Emissions - MB'!C113,'DEQ Pollutant List'!$B$7:$B$614,0))),"")</f>
        <v/>
      </c>
      <c r="E113" s="201" t="str">
        <f>IFERROR(IF(OR($C113="",$C113="No CAS"),INDEX('DEQ Pollutant List'!$A$7:$A$614,MATCH($D113,'DEQ Pollutant List'!$C$7:$C$614,0)),INDEX('DEQ Pollutant List'!$A$7:$A$614,MATCH($C113,'DEQ Pollutant List'!$B$7:$B$614,0))),"")</f>
        <v/>
      </c>
      <c r="F113" s="93"/>
      <c r="G113" s="94"/>
      <c r="H113" s="80"/>
      <c r="I113" s="77"/>
      <c r="J113" s="81"/>
      <c r="K113" s="79"/>
      <c r="L113" s="77"/>
      <c r="M113" s="81"/>
      <c r="N113" s="79"/>
    </row>
    <row r="114" spans="1:14" x14ac:dyDescent="0.25">
      <c r="A114" s="59"/>
      <c r="B114" s="90"/>
      <c r="C114" s="89"/>
      <c r="D114" s="61" t="str">
        <f>IFERROR(IF(C114="No CAS","",INDEX('DEQ Pollutant List'!$C$7:$C$614,MATCH('5. Pollutant Emissions - MB'!C114,'DEQ Pollutant List'!$B$7:$B$614,0))),"")</f>
        <v/>
      </c>
      <c r="E114" s="201" t="str">
        <f>IFERROR(IF(OR($C114="",$C114="No CAS"),INDEX('DEQ Pollutant List'!$A$7:$A$614,MATCH($D114,'DEQ Pollutant List'!$C$7:$C$614,0)),INDEX('DEQ Pollutant List'!$A$7:$A$614,MATCH($C114,'DEQ Pollutant List'!$B$7:$B$614,0))),"")</f>
        <v/>
      </c>
      <c r="F114" s="93"/>
      <c r="G114" s="94"/>
      <c r="H114" s="80"/>
      <c r="I114" s="77"/>
      <c r="J114" s="81"/>
      <c r="K114" s="79"/>
      <c r="L114" s="77"/>
      <c r="M114" s="81"/>
      <c r="N114" s="79"/>
    </row>
    <row r="115" spans="1:14" x14ac:dyDescent="0.25">
      <c r="A115" s="59"/>
      <c r="B115" s="90"/>
      <c r="C115" s="89"/>
      <c r="D115" s="61" t="str">
        <f>IFERROR(IF(C115="No CAS","",INDEX('DEQ Pollutant List'!$C$7:$C$614,MATCH('5. Pollutant Emissions - MB'!C115,'DEQ Pollutant List'!$B$7:$B$614,0))),"")</f>
        <v/>
      </c>
      <c r="E115" s="201" t="str">
        <f>IFERROR(IF(OR($C115="",$C115="No CAS"),INDEX('DEQ Pollutant List'!$A$7:$A$614,MATCH($D115,'DEQ Pollutant List'!$C$7:$C$614,0)),INDEX('DEQ Pollutant List'!$A$7:$A$614,MATCH($C115,'DEQ Pollutant List'!$B$7:$B$614,0))),"")</f>
        <v/>
      </c>
      <c r="F115" s="93"/>
      <c r="G115" s="94"/>
      <c r="H115" s="80"/>
      <c r="I115" s="77"/>
      <c r="J115" s="81"/>
      <c r="K115" s="79"/>
      <c r="L115" s="77"/>
      <c r="M115" s="81"/>
      <c r="N115" s="79"/>
    </row>
    <row r="116" spans="1:14" x14ac:dyDescent="0.25">
      <c r="A116" s="59"/>
      <c r="B116" s="90"/>
      <c r="C116" s="89"/>
      <c r="D116" s="61" t="str">
        <f>IFERROR(IF(C116="No CAS","",INDEX('DEQ Pollutant List'!$C$7:$C$614,MATCH('5. Pollutant Emissions - MB'!C116,'DEQ Pollutant List'!$B$7:$B$614,0))),"")</f>
        <v/>
      </c>
      <c r="E116" s="201" t="str">
        <f>IFERROR(IF(OR($C116="",$C116="No CAS"),INDEX('DEQ Pollutant List'!$A$7:$A$614,MATCH($D116,'DEQ Pollutant List'!$C$7:$C$614,0)),INDEX('DEQ Pollutant List'!$A$7:$A$614,MATCH($C116,'DEQ Pollutant List'!$B$7:$B$614,0))),"")</f>
        <v/>
      </c>
      <c r="F116" s="93"/>
      <c r="G116" s="94"/>
      <c r="H116" s="80"/>
      <c r="I116" s="77"/>
      <c r="J116" s="81"/>
      <c r="K116" s="79"/>
      <c r="L116" s="77"/>
      <c r="M116" s="81"/>
      <c r="N116" s="79"/>
    </row>
    <row r="117" spans="1:14" x14ac:dyDescent="0.25">
      <c r="A117" s="59"/>
      <c r="B117" s="90"/>
      <c r="C117" s="89"/>
      <c r="D117" s="61" t="str">
        <f>IFERROR(IF(C117="No CAS","",INDEX('DEQ Pollutant List'!$C$7:$C$614,MATCH('5. Pollutant Emissions - MB'!C117,'DEQ Pollutant List'!$B$7:$B$614,0))),"")</f>
        <v/>
      </c>
      <c r="E117" s="201" t="str">
        <f>IFERROR(IF(OR($C117="",$C117="No CAS"),INDEX('DEQ Pollutant List'!$A$7:$A$614,MATCH($D117,'DEQ Pollutant List'!$C$7:$C$614,0)),INDEX('DEQ Pollutant List'!$A$7:$A$614,MATCH($C117,'DEQ Pollutant List'!$B$7:$B$614,0))),"")</f>
        <v/>
      </c>
      <c r="F117" s="93"/>
      <c r="G117" s="94"/>
      <c r="H117" s="80"/>
      <c r="I117" s="77"/>
      <c r="J117" s="81"/>
      <c r="K117" s="79"/>
      <c r="L117" s="77"/>
      <c r="M117" s="81"/>
      <c r="N117" s="79"/>
    </row>
    <row r="118" spans="1:14" x14ac:dyDescent="0.25">
      <c r="A118" s="59"/>
      <c r="B118" s="90"/>
      <c r="C118" s="89"/>
      <c r="D118" s="61" t="str">
        <f>IFERROR(IF(C118="No CAS","",INDEX('DEQ Pollutant List'!$C$7:$C$614,MATCH('5. Pollutant Emissions - MB'!C118,'DEQ Pollutant List'!$B$7:$B$614,0))),"")</f>
        <v/>
      </c>
      <c r="E118" s="201" t="str">
        <f>IFERROR(IF(OR($C118="",$C118="No CAS"),INDEX('DEQ Pollutant List'!$A$7:$A$614,MATCH($D118,'DEQ Pollutant List'!$C$7:$C$614,0)),INDEX('DEQ Pollutant List'!$A$7:$A$614,MATCH($C118,'DEQ Pollutant List'!$B$7:$B$614,0))),"")</f>
        <v/>
      </c>
      <c r="F118" s="93"/>
      <c r="G118" s="94"/>
      <c r="H118" s="80"/>
      <c r="I118" s="77"/>
      <c r="J118" s="81"/>
      <c r="K118" s="79"/>
      <c r="L118" s="77"/>
      <c r="M118" s="81"/>
      <c r="N118" s="79"/>
    </row>
    <row r="119" spans="1:14" x14ac:dyDescent="0.25">
      <c r="A119" s="59"/>
      <c r="B119" s="90"/>
      <c r="C119" s="89"/>
      <c r="D119" s="61" t="str">
        <f>IFERROR(IF(C119="No CAS","",INDEX('DEQ Pollutant List'!$C$7:$C$614,MATCH('5. Pollutant Emissions - MB'!C119,'DEQ Pollutant List'!$B$7:$B$614,0))),"")</f>
        <v/>
      </c>
      <c r="E119" s="201" t="str">
        <f>IFERROR(IF(OR($C119="",$C119="No CAS"),INDEX('DEQ Pollutant List'!$A$7:$A$614,MATCH($D119,'DEQ Pollutant List'!$C$7:$C$614,0)),INDEX('DEQ Pollutant List'!$A$7:$A$614,MATCH($C119,'DEQ Pollutant List'!$B$7:$B$614,0))),"")</f>
        <v/>
      </c>
      <c r="F119" s="93"/>
      <c r="G119" s="94"/>
      <c r="H119" s="80"/>
      <c r="I119" s="77"/>
      <c r="J119" s="81"/>
      <c r="K119" s="79"/>
      <c r="L119" s="77"/>
      <c r="M119" s="81"/>
      <c r="N119" s="79"/>
    </row>
    <row r="120" spans="1:14" x14ac:dyDescent="0.25">
      <c r="A120" s="59"/>
      <c r="B120" s="90"/>
      <c r="C120" s="89"/>
      <c r="D120" s="61" t="str">
        <f>IFERROR(IF(C120="No CAS","",INDEX('DEQ Pollutant List'!$C$7:$C$614,MATCH('5. Pollutant Emissions - MB'!C120,'DEQ Pollutant List'!$B$7:$B$614,0))),"")</f>
        <v/>
      </c>
      <c r="E120" s="201" t="str">
        <f>IFERROR(IF(OR($C120="",$C120="No CAS"),INDEX('DEQ Pollutant List'!$A$7:$A$614,MATCH($D120,'DEQ Pollutant List'!$C$7:$C$614,0)),INDEX('DEQ Pollutant List'!$A$7:$A$614,MATCH($C120,'DEQ Pollutant List'!$B$7:$B$614,0))),"")</f>
        <v/>
      </c>
      <c r="F120" s="93"/>
      <c r="G120" s="94"/>
      <c r="H120" s="80"/>
      <c r="I120" s="77"/>
      <c r="J120" s="81"/>
      <c r="K120" s="79"/>
      <c r="L120" s="77"/>
      <c r="M120" s="81"/>
      <c r="N120" s="79"/>
    </row>
    <row r="121" spans="1:14" x14ac:dyDescent="0.25">
      <c r="A121" s="59"/>
      <c r="B121" s="90"/>
      <c r="C121" s="89"/>
      <c r="D121" s="61" t="str">
        <f>IFERROR(IF(C121="No CAS","",INDEX('DEQ Pollutant List'!$C$7:$C$614,MATCH('5. Pollutant Emissions - MB'!C121,'DEQ Pollutant List'!$B$7:$B$614,0))),"")</f>
        <v/>
      </c>
      <c r="E121" s="201" t="str">
        <f>IFERROR(IF(OR($C121="",$C121="No CAS"),INDEX('DEQ Pollutant List'!$A$7:$A$614,MATCH($D121,'DEQ Pollutant List'!$C$7:$C$614,0)),INDEX('DEQ Pollutant List'!$A$7:$A$614,MATCH($C121,'DEQ Pollutant List'!$B$7:$B$614,0))),"")</f>
        <v/>
      </c>
      <c r="F121" s="93"/>
      <c r="G121" s="94"/>
      <c r="H121" s="80"/>
      <c r="I121" s="77"/>
      <c r="J121" s="81"/>
      <c r="K121" s="79"/>
      <c r="L121" s="77"/>
      <c r="M121" s="81"/>
      <c r="N121" s="79"/>
    </row>
    <row r="122" spans="1:14" x14ac:dyDescent="0.25">
      <c r="A122" s="59"/>
      <c r="B122" s="90"/>
      <c r="C122" s="89"/>
      <c r="D122" s="61" t="str">
        <f>IFERROR(IF(C122="No CAS","",INDEX('DEQ Pollutant List'!$C$7:$C$614,MATCH('5. Pollutant Emissions - MB'!C122,'DEQ Pollutant List'!$B$7:$B$614,0))),"")</f>
        <v/>
      </c>
      <c r="E122" s="201" t="str">
        <f>IFERROR(IF(OR($C122="",$C122="No CAS"),INDEX('DEQ Pollutant List'!$A$7:$A$614,MATCH($D122,'DEQ Pollutant List'!$C$7:$C$614,0)),INDEX('DEQ Pollutant List'!$A$7:$A$614,MATCH($C122,'DEQ Pollutant List'!$B$7:$B$614,0))),"")</f>
        <v/>
      </c>
      <c r="F122" s="93"/>
      <c r="G122" s="94"/>
      <c r="H122" s="80"/>
      <c r="I122" s="77"/>
      <c r="J122" s="81"/>
      <c r="K122" s="79"/>
      <c r="L122" s="77"/>
      <c r="M122" s="81"/>
      <c r="N122" s="79"/>
    </row>
    <row r="123" spans="1:14" x14ac:dyDescent="0.25">
      <c r="A123" s="59"/>
      <c r="B123" s="90"/>
      <c r="C123" s="89"/>
      <c r="D123" s="61" t="str">
        <f>IFERROR(IF(C123="No CAS","",INDEX('DEQ Pollutant List'!$C$7:$C$614,MATCH('5. Pollutant Emissions - MB'!C123,'DEQ Pollutant List'!$B$7:$B$614,0))),"")</f>
        <v/>
      </c>
      <c r="E123" s="201" t="str">
        <f>IFERROR(IF(OR($C123="",$C123="No CAS"),INDEX('DEQ Pollutant List'!$A$7:$A$614,MATCH($D123,'DEQ Pollutant List'!$C$7:$C$614,0)),INDEX('DEQ Pollutant List'!$A$7:$A$614,MATCH($C123,'DEQ Pollutant List'!$B$7:$B$614,0))),"")</f>
        <v/>
      </c>
      <c r="F123" s="93"/>
      <c r="G123" s="94"/>
      <c r="H123" s="80"/>
      <c r="I123" s="77"/>
      <c r="J123" s="81"/>
      <c r="K123" s="79"/>
      <c r="L123" s="77"/>
      <c r="M123" s="81"/>
      <c r="N123" s="79"/>
    </row>
    <row r="124" spans="1:14" x14ac:dyDescent="0.25">
      <c r="A124" s="59"/>
      <c r="B124" s="90"/>
      <c r="C124" s="89"/>
      <c r="D124" s="61" t="str">
        <f>IFERROR(IF(C124="No CAS","",INDEX('DEQ Pollutant List'!$C$7:$C$614,MATCH('5. Pollutant Emissions - MB'!C124,'DEQ Pollutant List'!$B$7:$B$614,0))),"")</f>
        <v/>
      </c>
      <c r="E124" s="201" t="str">
        <f>IFERROR(IF(OR($C124="",$C124="No CAS"),INDEX('DEQ Pollutant List'!$A$7:$A$614,MATCH($D124,'DEQ Pollutant List'!$C$7:$C$614,0)),INDEX('DEQ Pollutant List'!$A$7:$A$614,MATCH($C124,'DEQ Pollutant List'!$B$7:$B$614,0))),"")</f>
        <v/>
      </c>
      <c r="F124" s="93"/>
      <c r="G124" s="94"/>
      <c r="H124" s="80"/>
      <c r="I124" s="77"/>
      <c r="J124" s="81"/>
      <c r="K124" s="79"/>
      <c r="L124" s="77"/>
      <c r="M124" s="81"/>
      <c r="N124" s="79"/>
    </row>
    <row r="125" spans="1:14" x14ac:dyDescent="0.25">
      <c r="A125" s="59"/>
      <c r="B125" s="90"/>
      <c r="C125" s="89"/>
      <c r="D125" s="61" t="str">
        <f>IFERROR(IF(C125="No CAS","",INDEX('DEQ Pollutant List'!$C$7:$C$614,MATCH('5. Pollutant Emissions - MB'!C125,'DEQ Pollutant List'!$B$7:$B$614,0))),"")</f>
        <v/>
      </c>
      <c r="E125" s="201" t="str">
        <f>IFERROR(IF(OR($C125="",$C125="No CAS"),INDEX('DEQ Pollutant List'!$A$7:$A$614,MATCH($D125,'DEQ Pollutant List'!$C$7:$C$614,0)),INDEX('DEQ Pollutant List'!$A$7:$A$614,MATCH($C125,'DEQ Pollutant List'!$B$7:$B$614,0))),"")</f>
        <v/>
      </c>
      <c r="F125" s="93"/>
      <c r="G125" s="94"/>
      <c r="H125" s="80"/>
      <c r="I125" s="77"/>
      <c r="J125" s="81"/>
      <c r="K125" s="79"/>
      <c r="L125" s="77"/>
      <c r="M125" s="81"/>
      <c r="N125" s="79"/>
    </row>
    <row r="126" spans="1:14" x14ac:dyDescent="0.25">
      <c r="A126" s="59"/>
      <c r="B126" s="90"/>
      <c r="C126" s="89"/>
      <c r="D126" s="61" t="str">
        <f>IFERROR(IF(C126="No CAS","",INDEX('DEQ Pollutant List'!$C$7:$C$614,MATCH('5. Pollutant Emissions - MB'!C126,'DEQ Pollutant List'!$B$7:$B$614,0))),"")</f>
        <v/>
      </c>
      <c r="E126" s="201" t="str">
        <f>IFERROR(IF(OR($C126="",$C126="No CAS"),INDEX('DEQ Pollutant List'!$A$7:$A$614,MATCH($D126,'DEQ Pollutant List'!$C$7:$C$614,0)),INDEX('DEQ Pollutant List'!$A$7:$A$614,MATCH($C126,'DEQ Pollutant List'!$B$7:$B$614,0))),"")</f>
        <v/>
      </c>
      <c r="F126" s="93"/>
      <c r="G126" s="94"/>
      <c r="H126" s="80"/>
      <c r="I126" s="77"/>
      <c r="J126" s="81"/>
      <c r="K126" s="79"/>
      <c r="L126" s="77"/>
      <c r="M126" s="81"/>
      <c r="N126" s="79"/>
    </row>
    <row r="127" spans="1:14" x14ac:dyDescent="0.25">
      <c r="A127" s="59"/>
      <c r="B127" s="90"/>
      <c r="C127" s="89"/>
      <c r="D127" s="61" t="str">
        <f>IFERROR(IF(C127="No CAS","",INDEX('DEQ Pollutant List'!$C$7:$C$614,MATCH('5. Pollutant Emissions - MB'!C127,'DEQ Pollutant List'!$B$7:$B$614,0))),"")</f>
        <v/>
      </c>
      <c r="E127" s="201" t="str">
        <f>IFERROR(IF(OR($C127="",$C127="No CAS"),INDEX('DEQ Pollutant List'!$A$7:$A$614,MATCH($D127,'DEQ Pollutant List'!$C$7:$C$614,0)),INDEX('DEQ Pollutant List'!$A$7:$A$614,MATCH($C127,'DEQ Pollutant List'!$B$7:$B$614,0))),"")</f>
        <v/>
      </c>
      <c r="F127" s="93"/>
      <c r="G127" s="94"/>
      <c r="H127" s="80"/>
      <c r="I127" s="77"/>
      <c r="J127" s="81"/>
      <c r="K127" s="79"/>
      <c r="L127" s="77"/>
      <c r="M127" s="81"/>
      <c r="N127" s="79"/>
    </row>
    <row r="128" spans="1:14" x14ac:dyDescent="0.25">
      <c r="A128" s="59"/>
      <c r="B128" s="90"/>
      <c r="C128" s="89"/>
      <c r="D128" s="61" t="str">
        <f>IFERROR(IF(C128="No CAS","",INDEX('DEQ Pollutant List'!$C$7:$C$614,MATCH('5. Pollutant Emissions - MB'!C128,'DEQ Pollutant List'!$B$7:$B$614,0))),"")</f>
        <v/>
      </c>
      <c r="E128" s="201" t="str">
        <f>IFERROR(IF(OR($C128="",$C128="No CAS"),INDEX('DEQ Pollutant List'!$A$7:$A$614,MATCH($D128,'DEQ Pollutant List'!$C$7:$C$614,0)),INDEX('DEQ Pollutant List'!$A$7:$A$614,MATCH($C128,'DEQ Pollutant List'!$B$7:$B$614,0))),"")</f>
        <v/>
      </c>
      <c r="F128" s="93"/>
      <c r="G128" s="94"/>
      <c r="H128" s="80"/>
      <c r="I128" s="77"/>
      <c r="J128" s="81"/>
      <c r="K128" s="79"/>
      <c r="L128" s="77"/>
      <c r="M128" s="81"/>
      <c r="N128" s="79"/>
    </row>
    <row r="129" spans="1:14" x14ac:dyDescent="0.25">
      <c r="A129" s="59"/>
      <c r="B129" s="90"/>
      <c r="C129" s="89"/>
      <c r="D129" s="61" t="str">
        <f>IFERROR(IF(C129="No CAS","",INDEX('DEQ Pollutant List'!$C$7:$C$614,MATCH('5. Pollutant Emissions - MB'!C129,'DEQ Pollutant List'!$B$7:$B$614,0))),"")</f>
        <v/>
      </c>
      <c r="E129" s="201" t="str">
        <f>IFERROR(IF(OR($C129="",$C129="No CAS"),INDEX('DEQ Pollutant List'!$A$7:$A$614,MATCH($D129,'DEQ Pollutant List'!$C$7:$C$614,0)),INDEX('DEQ Pollutant List'!$A$7:$A$614,MATCH($C129,'DEQ Pollutant List'!$B$7:$B$614,0))),"")</f>
        <v/>
      </c>
      <c r="F129" s="93"/>
      <c r="G129" s="94"/>
      <c r="H129" s="80"/>
      <c r="I129" s="77"/>
      <c r="J129" s="81"/>
      <c r="K129" s="79"/>
      <c r="L129" s="77"/>
      <c r="M129" s="81"/>
      <c r="N129" s="79"/>
    </row>
    <row r="130" spans="1:14" x14ac:dyDescent="0.25">
      <c r="A130" s="59"/>
      <c r="B130" s="90"/>
      <c r="C130" s="89"/>
      <c r="D130" s="61" t="str">
        <f>IFERROR(IF(C130="No CAS","",INDEX('DEQ Pollutant List'!$C$7:$C$614,MATCH('5. Pollutant Emissions - MB'!C130,'DEQ Pollutant List'!$B$7:$B$614,0))),"")</f>
        <v/>
      </c>
      <c r="E130" s="201" t="str">
        <f>IFERROR(IF(OR($C130="",$C130="No CAS"),INDEX('DEQ Pollutant List'!$A$7:$A$614,MATCH($D130,'DEQ Pollutant List'!$C$7:$C$614,0)),INDEX('DEQ Pollutant List'!$A$7:$A$614,MATCH($C130,'DEQ Pollutant List'!$B$7:$B$614,0))),"")</f>
        <v/>
      </c>
      <c r="F130" s="93"/>
      <c r="G130" s="94"/>
      <c r="H130" s="80"/>
      <c r="I130" s="77"/>
      <c r="J130" s="81"/>
      <c r="K130" s="79"/>
      <c r="L130" s="77"/>
      <c r="M130" s="81"/>
      <c r="N130" s="79"/>
    </row>
    <row r="131" spans="1:14" x14ac:dyDescent="0.25">
      <c r="A131" s="59"/>
      <c r="B131" s="90"/>
      <c r="C131" s="89"/>
      <c r="D131" s="61" t="str">
        <f>IFERROR(IF(C131="No CAS","",INDEX('DEQ Pollutant List'!$C$7:$C$614,MATCH('5. Pollutant Emissions - MB'!C131,'DEQ Pollutant List'!$B$7:$B$614,0))),"")</f>
        <v/>
      </c>
      <c r="E131" s="201" t="str">
        <f>IFERROR(IF(OR($C131="",$C131="No CAS"),INDEX('DEQ Pollutant List'!$A$7:$A$614,MATCH($D131,'DEQ Pollutant List'!$C$7:$C$614,0)),INDEX('DEQ Pollutant List'!$A$7:$A$614,MATCH($C131,'DEQ Pollutant List'!$B$7:$B$614,0))),"")</f>
        <v/>
      </c>
      <c r="F131" s="93"/>
      <c r="G131" s="94"/>
      <c r="H131" s="80"/>
      <c r="I131" s="77"/>
      <c r="J131" s="81"/>
      <c r="K131" s="79"/>
      <c r="L131" s="77"/>
      <c r="M131" s="81"/>
      <c r="N131" s="79"/>
    </row>
    <row r="132" spans="1:14" x14ac:dyDescent="0.25">
      <c r="A132" s="59"/>
      <c r="B132" s="90"/>
      <c r="C132" s="89"/>
      <c r="D132" s="61" t="str">
        <f>IFERROR(IF(C132="No CAS","",INDEX('DEQ Pollutant List'!$C$7:$C$614,MATCH('5. Pollutant Emissions - MB'!C132,'DEQ Pollutant List'!$B$7:$B$614,0))),"")</f>
        <v/>
      </c>
      <c r="E132" s="201" t="str">
        <f>IFERROR(IF(OR($C132="",$C132="No CAS"),INDEX('DEQ Pollutant List'!$A$7:$A$614,MATCH($D132,'DEQ Pollutant List'!$C$7:$C$614,0)),INDEX('DEQ Pollutant List'!$A$7:$A$614,MATCH($C132,'DEQ Pollutant List'!$B$7:$B$614,0))),"")</f>
        <v/>
      </c>
      <c r="F132" s="93"/>
      <c r="G132" s="94"/>
      <c r="H132" s="80"/>
      <c r="I132" s="77"/>
      <c r="J132" s="81"/>
      <c r="K132" s="79"/>
      <c r="L132" s="77"/>
      <c r="M132" s="81"/>
      <c r="N132" s="79"/>
    </row>
    <row r="133" spans="1:14" x14ac:dyDescent="0.25">
      <c r="A133" s="59"/>
      <c r="B133" s="90"/>
      <c r="C133" s="89"/>
      <c r="D133" s="61" t="str">
        <f>IFERROR(IF(C133="No CAS","",INDEX('DEQ Pollutant List'!$C$7:$C$614,MATCH('5. Pollutant Emissions - MB'!C133,'DEQ Pollutant List'!$B$7:$B$614,0))),"")</f>
        <v/>
      </c>
      <c r="E133" s="201" t="str">
        <f>IFERROR(IF(OR($C133="",$C133="No CAS"),INDEX('DEQ Pollutant List'!$A$7:$A$614,MATCH($D133,'DEQ Pollutant List'!$C$7:$C$614,0)),INDEX('DEQ Pollutant List'!$A$7:$A$614,MATCH($C133,'DEQ Pollutant List'!$B$7:$B$614,0))),"")</f>
        <v/>
      </c>
      <c r="F133" s="93"/>
      <c r="G133" s="94"/>
      <c r="H133" s="80"/>
      <c r="I133" s="77"/>
      <c r="J133" s="81"/>
      <c r="K133" s="79"/>
      <c r="L133" s="77"/>
      <c r="M133" s="81"/>
      <c r="N133" s="79"/>
    </row>
    <row r="134" spans="1:14" x14ac:dyDescent="0.25">
      <c r="A134" s="59"/>
      <c r="B134" s="90"/>
      <c r="C134" s="89"/>
      <c r="D134" s="61" t="str">
        <f>IFERROR(IF(C134="No CAS","",INDEX('DEQ Pollutant List'!$C$7:$C$614,MATCH('5. Pollutant Emissions - MB'!C134,'DEQ Pollutant List'!$B$7:$B$614,0))),"")</f>
        <v/>
      </c>
      <c r="E134" s="201" t="str">
        <f>IFERROR(IF(OR($C134="",$C134="No CAS"),INDEX('DEQ Pollutant List'!$A$7:$A$614,MATCH($D134,'DEQ Pollutant List'!$C$7:$C$614,0)),INDEX('DEQ Pollutant List'!$A$7:$A$614,MATCH($C134,'DEQ Pollutant List'!$B$7:$B$614,0))),"")</f>
        <v/>
      </c>
      <c r="F134" s="93"/>
      <c r="G134" s="94"/>
      <c r="H134" s="80"/>
      <c r="I134" s="77"/>
      <c r="J134" s="81"/>
      <c r="K134" s="79"/>
      <c r="L134" s="77"/>
      <c r="M134" s="81"/>
      <c r="N134" s="79"/>
    </row>
    <row r="135" spans="1:14" x14ac:dyDescent="0.25">
      <c r="A135" s="59"/>
      <c r="B135" s="90"/>
      <c r="C135" s="89"/>
      <c r="D135" s="61" t="str">
        <f>IFERROR(IF(C135="No CAS","",INDEX('DEQ Pollutant List'!$C$7:$C$614,MATCH('5. Pollutant Emissions - MB'!C135,'DEQ Pollutant List'!$B$7:$B$614,0))),"")</f>
        <v/>
      </c>
      <c r="E135" s="201" t="str">
        <f>IFERROR(IF(OR($C135="",$C135="No CAS"),INDEX('DEQ Pollutant List'!$A$7:$A$614,MATCH($D135,'DEQ Pollutant List'!$C$7:$C$614,0)),INDEX('DEQ Pollutant List'!$A$7:$A$614,MATCH($C135,'DEQ Pollutant List'!$B$7:$B$614,0))),"")</f>
        <v/>
      </c>
      <c r="F135" s="93"/>
      <c r="G135" s="94"/>
      <c r="H135" s="80"/>
      <c r="I135" s="77"/>
      <c r="J135" s="81"/>
      <c r="K135" s="79"/>
      <c r="L135" s="77"/>
      <c r="M135" s="81"/>
      <c r="N135" s="79"/>
    </row>
    <row r="136" spans="1:14" x14ac:dyDescent="0.25">
      <c r="A136" s="59"/>
      <c r="B136" s="90"/>
      <c r="C136" s="89"/>
      <c r="D136" s="61" t="str">
        <f>IFERROR(IF(C136="No CAS","",INDEX('DEQ Pollutant List'!$C$7:$C$614,MATCH('5. Pollutant Emissions - MB'!C136,'DEQ Pollutant List'!$B$7:$B$614,0))),"")</f>
        <v/>
      </c>
      <c r="E136" s="201" t="str">
        <f>IFERROR(IF(OR($C136="",$C136="No CAS"),INDEX('DEQ Pollutant List'!$A$7:$A$614,MATCH($D136,'DEQ Pollutant List'!$C$7:$C$614,0)),INDEX('DEQ Pollutant List'!$A$7:$A$614,MATCH($C136,'DEQ Pollutant List'!$B$7:$B$614,0))),"")</f>
        <v/>
      </c>
      <c r="F136" s="93"/>
      <c r="G136" s="94"/>
      <c r="H136" s="80"/>
      <c r="I136" s="77"/>
      <c r="J136" s="81"/>
      <c r="K136" s="79"/>
      <c r="L136" s="77"/>
      <c r="M136" s="81"/>
      <c r="N136" s="79"/>
    </row>
    <row r="137" spans="1:14" x14ac:dyDescent="0.25">
      <c r="A137" s="59"/>
      <c r="B137" s="90"/>
      <c r="C137" s="89"/>
      <c r="D137" s="61" t="str">
        <f>IFERROR(IF(C137="No CAS","",INDEX('DEQ Pollutant List'!$C$7:$C$614,MATCH('5. Pollutant Emissions - MB'!C137,'DEQ Pollutant List'!$B$7:$B$614,0))),"")</f>
        <v/>
      </c>
      <c r="E137" s="201" t="str">
        <f>IFERROR(IF(OR($C137="",$C137="No CAS"),INDEX('DEQ Pollutant List'!$A$7:$A$614,MATCH($D137,'DEQ Pollutant List'!$C$7:$C$614,0)),INDEX('DEQ Pollutant List'!$A$7:$A$614,MATCH($C137,'DEQ Pollutant List'!$B$7:$B$614,0))),"")</f>
        <v/>
      </c>
      <c r="F137" s="93"/>
      <c r="G137" s="94"/>
      <c r="H137" s="80"/>
      <c r="I137" s="77"/>
      <c r="J137" s="81"/>
      <c r="K137" s="79"/>
      <c r="L137" s="77"/>
      <c r="M137" s="81"/>
      <c r="N137" s="79"/>
    </row>
    <row r="138" spans="1:14" x14ac:dyDescent="0.25">
      <c r="A138" s="59"/>
      <c r="B138" s="90"/>
      <c r="C138" s="89"/>
      <c r="D138" s="61" t="str">
        <f>IFERROR(IF(C138="No CAS","",INDEX('DEQ Pollutant List'!$C$7:$C$614,MATCH('5. Pollutant Emissions - MB'!C138,'DEQ Pollutant List'!$B$7:$B$614,0))),"")</f>
        <v/>
      </c>
      <c r="E138" s="201" t="str">
        <f>IFERROR(IF(OR($C138="",$C138="No CAS"),INDEX('DEQ Pollutant List'!$A$7:$A$614,MATCH($D138,'DEQ Pollutant List'!$C$7:$C$614,0)),INDEX('DEQ Pollutant List'!$A$7:$A$614,MATCH($C138,'DEQ Pollutant List'!$B$7:$B$614,0))),"")</f>
        <v/>
      </c>
      <c r="F138" s="93"/>
      <c r="G138" s="94"/>
      <c r="H138" s="80"/>
      <c r="I138" s="77"/>
      <c r="J138" s="81"/>
      <c r="K138" s="79"/>
      <c r="L138" s="77"/>
      <c r="M138" s="81"/>
      <c r="N138" s="79"/>
    </row>
    <row r="139" spans="1:14" x14ac:dyDescent="0.25">
      <c r="A139" s="59"/>
      <c r="B139" s="90"/>
      <c r="C139" s="89"/>
      <c r="D139" s="61" t="str">
        <f>IFERROR(IF(C139="No CAS","",INDEX('DEQ Pollutant List'!$C$7:$C$614,MATCH('5. Pollutant Emissions - MB'!C139,'DEQ Pollutant List'!$B$7:$B$614,0))),"")</f>
        <v/>
      </c>
      <c r="E139" s="201" t="str">
        <f>IFERROR(IF(OR($C139="",$C139="No CAS"),INDEX('DEQ Pollutant List'!$A$7:$A$614,MATCH($D139,'DEQ Pollutant List'!$C$7:$C$614,0)),INDEX('DEQ Pollutant List'!$A$7:$A$614,MATCH($C139,'DEQ Pollutant List'!$B$7:$B$614,0))),"")</f>
        <v/>
      </c>
      <c r="F139" s="93"/>
      <c r="G139" s="94"/>
      <c r="H139" s="80"/>
      <c r="I139" s="77"/>
      <c r="J139" s="81"/>
      <c r="K139" s="79"/>
      <c r="L139" s="77"/>
      <c r="M139" s="81"/>
      <c r="N139" s="79"/>
    </row>
    <row r="140" spans="1:14" x14ac:dyDescent="0.25">
      <c r="A140" s="59"/>
      <c r="B140" s="90"/>
      <c r="C140" s="89"/>
      <c r="D140" s="61" t="str">
        <f>IFERROR(IF(C140="No CAS","",INDEX('DEQ Pollutant List'!$C$7:$C$614,MATCH('5. Pollutant Emissions - MB'!C140,'DEQ Pollutant List'!$B$7:$B$614,0))),"")</f>
        <v/>
      </c>
      <c r="E140" s="201" t="str">
        <f>IFERROR(IF(OR($C140="",$C140="No CAS"),INDEX('DEQ Pollutant List'!$A$7:$A$614,MATCH($D140,'DEQ Pollutant List'!$C$7:$C$614,0)),INDEX('DEQ Pollutant List'!$A$7:$A$614,MATCH($C140,'DEQ Pollutant List'!$B$7:$B$614,0))),"")</f>
        <v/>
      </c>
      <c r="F140" s="93"/>
      <c r="G140" s="94"/>
      <c r="H140" s="80"/>
      <c r="I140" s="77"/>
      <c r="J140" s="81"/>
      <c r="K140" s="79"/>
      <c r="L140" s="77"/>
      <c r="M140" s="81"/>
      <c r="N140" s="79"/>
    </row>
    <row r="141" spans="1:14" x14ac:dyDescent="0.25">
      <c r="A141" s="59"/>
      <c r="B141" s="90"/>
      <c r="C141" s="89"/>
      <c r="D141" s="61" t="str">
        <f>IFERROR(IF(C141="No CAS","",INDEX('DEQ Pollutant List'!$C$7:$C$614,MATCH('5. Pollutant Emissions - MB'!C141,'DEQ Pollutant List'!$B$7:$B$614,0))),"")</f>
        <v/>
      </c>
      <c r="E141" s="201" t="str">
        <f>IFERROR(IF(OR($C141="",$C141="No CAS"),INDEX('DEQ Pollutant List'!$A$7:$A$614,MATCH($D141,'DEQ Pollutant List'!$C$7:$C$614,0)),INDEX('DEQ Pollutant List'!$A$7:$A$614,MATCH($C141,'DEQ Pollutant List'!$B$7:$B$614,0))),"")</f>
        <v/>
      </c>
      <c r="F141" s="93"/>
      <c r="G141" s="94"/>
      <c r="H141" s="80"/>
      <c r="I141" s="77"/>
      <c r="J141" s="81"/>
      <c r="K141" s="79"/>
      <c r="L141" s="77"/>
      <c r="M141" s="81"/>
      <c r="N141" s="79"/>
    </row>
    <row r="142" spans="1:14" x14ac:dyDescent="0.25">
      <c r="A142" s="59"/>
      <c r="B142" s="90"/>
      <c r="C142" s="89"/>
      <c r="D142" s="61" t="str">
        <f>IFERROR(IF(C142="No CAS","",INDEX('DEQ Pollutant List'!$C$7:$C$614,MATCH('5. Pollutant Emissions - MB'!C142,'DEQ Pollutant List'!$B$7:$B$614,0))),"")</f>
        <v/>
      </c>
      <c r="E142" s="201" t="str">
        <f>IFERROR(IF(OR($C142="",$C142="No CAS"),INDEX('DEQ Pollutant List'!$A$7:$A$614,MATCH($D142,'DEQ Pollutant List'!$C$7:$C$614,0)),INDEX('DEQ Pollutant List'!$A$7:$A$614,MATCH($C142,'DEQ Pollutant List'!$B$7:$B$614,0))),"")</f>
        <v/>
      </c>
      <c r="F142" s="93"/>
      <c r="G142" s="94"/>
      <c r="H142" s="80"/>
      <c r="I142" s="77"/>
      <c r="J142" s="81"/>
      <c r="K142" s="79"/>
      <c r="L142" s="77"/>
      <c r="M142" s="81"/>
      <c r="N142" s="79"/>
    </row>
    <row r="143" spans="1:14" x14ac:dyDescent="0.25">
      <c r="A143" s="59"/>
      <c r="B143" s="90"/>
      <c r="C143" s="89"/>
      <c r="D143" s="61" t="str">
        <f>IFERROR(IF(C143="No CAS","",INDEX('DEQ Pollutant List'!$C$7:$C$614,MATCH('5. Pollutant Emissions - MB'!C143,'DEQ Pollutant List'!$B$7:$B$614,0))),"")</f>
        <v/>
      </c>
      <c r="E143" s="201" t="str">
        <f>IFERROR(IF(OR($C143="",$C143="No CAS"),INDEX('DEQ Pollutant List'!$A$7:$A$614,MATCH($D143,'DEQ Pollutant List'!$C$7:$C$614,0)),INDEX('DEQ Pollutant List'!$A$7:$A$614,MATCH($C143,'DEQ Pollutant List'!$B$7:$B$614,0))),"")</f>
        <v/>
      </c>
      <c r="F143" s="93"/>
      <c r="G143" s="94"/>
      <c r="H143" s="80"/>
      <c r="I143" s="77"/>
      <c r="J143" s="81"/>
      <c r="K143" s="79"/>
      <c r="L143" s="77"/>
      <c r="M143" s="81"/>
      <c r="N143" s="79"/>
    </row>
    <row r="144" spans="1:14" x14ac:dyDescent="0.25">
      <c r="A144" s="59"/>
      <c r="B144" s="90"/>
      <c r="C144" s="89"/>
      <c r="D144" s="61" t="str">
        <f>IFERROR(IF(C144="No CAS","",INDEX('DEQ Pollutant List'!$C$7:$C$614,MATCH('5. Pollutant Emissions - MB'!C144,'DEQ Pollutant List'!$B$7:$B$614,0))),"")</f>
        <v/>
      </c>
      <c r="E144" s="201" t="str">
        <f>IFERROR(IF(OR($C144="",$C144="No CAS"),INDEX('DEQ Pollutant List'!$A$7:$A$614,MATCH($D144,'DEQ Pollutant List'!$C$7:$C$614,0)),INDEX('DEQ Pollutant List'!$A$7:$A$614,MATCH($C144,'DEQ Pollutant List'!$B$7:$B$614,0))),"")</f>
        <v/>
      </c>
      <c r="F144" s="93"/>
      <c r="G144" s="94"/>
      <c r="H144" s="80"/>
      <c r="I144" s="77"/>
      <c r="J144" s="81"/>
      <c r="K144" s="79"/>
      <c r="L144" s="77"/>
      <c r="M144" s="81"/>
      <c r="N144" s="79"/>
    </row>
    <row r="145" spans="1:14" x14ac:dyDescent="0.25">
      <c r="A145" s="59"/>
      <c r="B145" s="90"/>
      <c r="C145" s="89"/>
      <c r="D145" s="61" t="str">
        <f>IFERROR(IF(C145="No CAS","",INDEX('DEQ Pollutant List'!$C$7:$C$614,MATCH('5. Pollutant Emissions - MB'!C145,'DEQ Pollutant List'!$B$7:$B$614,0))),"")</f>
        <v/>
      </c>
      <c r="E145" s="201" t="str">
        <f>IFERROR(IF(OR($C145="",$C145="No CAS"),INDEX('DEQ Pollutant List'!$A$7:$A$614,MATCH($D145,'DEQ Pollutant List'!$C$7:$C$614,0)),INDEX('DEQ Pollutant List'!$A$7:$A$614,MATCH($C145,'DEQ Pollutant List'!$B$7:$B$614,0))),"")</f>
        <v/>
      </c>
      <c r="F145" s="93"/>
      <c r="G145" s="94"/>
      <c r="H145" s="80"/>
      <c r="I145" s="77"/>
      <c r="J145" s="81"/>
      <c r="K145" s="79"/>
      <c r="L145" s="77"/>
      <c r="M145" s="81"/>
      <c r="N145" s="79"/>
    </row>
    <row r="146" spans="1:14" x14ac:dyDescent="0.25">
      <c r="A146" s="59"/>
      <c r="B146" s="90"/>
      <c r="C146" s="89"/>
      <c r="D146" s="61" t="str">
        <f>IFERROR(IF(C146="No CAS","",INDEX('DEQ Pollutant List'!$C$7:$C$614,MATCH('5. Pollutant Emissions - MB'!C146,'DEQ Pollutant List'!$B$7:$B$614,0))),"")</f>
        <v/>
      </c>
      <c r="E146" s="201" t="str">
        <f>IFERROR(IF(OR($C146="",$C146="No CAS"),INDEX('DEQ Pollutant List'!$A$7:$A$614,MATCH($D146,'DEQ Pollutant List'!$C$7:$C$614,0)),INDEX('DEQ Pollutant List'!$A$7:$A$614,MATCH($C146,'DEQ Pollutant List'!$B$7:$B$614,0))),"")</f>
        <v/>
      </c>
      <c r="F146" s="93"/>
      <c r="G146" s="94"/>
      <c r="H146" s="80"/>
      <c r="I146" s="77"/>
      <c r="J146" s="81"/>
      <c r="K146" s="79"/>
      <c r="L146" s="77"/>
      <c r="M146" s="81"/>
      <c r="N146" s="79"/>
    </row>
    <row r="147" spans="1:14" x14ac:dyDescent="0.25">
      <c r="A147" s="59"/>
      <c r="B147" s="90"/>
      <c r="C147" s="89"/>
      <c r="D147" s="61" t="str">
        <f>IFERROR(IF(C147="No CAS","",INDEX('DEQ Pollutant List'!$C$7:$C$614,MATCH('5. Pollutant Emissions - MB'!C147,'DEQ Pollutant List'!$B$7:$B$614,0))),"")</f>
        <v/>
      </c>
      <c r="E147" s="201" t="str">
        <f>IFERROR(IF(OR($C147="",$C147="No CAS"),INDEX('DEQ Pollutant List'!$A$7:$A$614,MATCH($D147,'DEQ Pollutant List'!$C$7:$C$614,0)),INDEX('DEQ Pollutant List'!$A$7:$A$614,MATCH($C147,'DEQ Pollutant List'!$B$7:$B$614,0))),"")</f>
        <v/>
      </c>
      <c r="F147" s="93"/>
      <c r="G147" s="94"/>
      <c r="H147" s="80"/>
      <c r="I147" s="77"/>
      <c r="J147" s="81"/>
      <c r="K147" s="79"/>
      <c r="L147" s="77"/>
      <c r="M147" s="81"/>
      <c r="N147" s="79"/>
    </row>
    <row r="148" spans="1:14" x14ac:dyDescent="0.25">
      <c r="A148" s="59"/>
      <c r="B148" s="90"/>
      <c r="C148" s="89"/>
      <c r="D148" s="61" t="str">
        <f>IFERROR(IF(C148="No CAS","",INDEX('DEQ Pollutant List'!$C$7:$C$614,MATCH('5. Pollutant Emissions - MB'!C148,'DEQ Pollutant List'!$B$7:$B$614,0))),"")</f>
        <v/>
      </c>
      <c r="E148" s="201" t="str">
        <f>IFERROR(IF(OR($C148="",$C148="No CAS"),INDEX('DEQ Pollutant List'!$A$7:$A$614,MATCH($D148,'DEQ Pollutant List'!$C$7:$C$614,0)),INDEX('DEQ Pollutant List'!$A$7:$A$614,MATCH($C148,'DEQ Pollutant List'!$B$7:$B$614,0))),"")</f>
        <v/>
      </c>
      <c r="F148" s="93"/>
      <c r="G148" s="94"/>
      <c r="H148" s="80"/>
      <c r="I148" s="77"/>
      <c r="J148" s="81"/>
      <c r="K148" s="79"/>
      <c r="L148" s="77"/>
      <c r="M148" s="81"/>
      <c r="N148" s="79"/>
    </row>
    <row r="149" spans="1:14" x14ac:dyDescent="0.25">
      <c r="A149" s="59"/>
      <c r="B149" s="90"/>
      <c r="C149" s="89"/>
      <c r="D149" s="61" t="str">
        <f>IFERROR(IF(C149="No CAS","",INDEX('DEQ Pollutant List'!$C$7:$C$614,MATCH('5. Pollutant Emissions - MB'!C149,'DEQ Pollutant List'!$B$7:$B$614,0))),"")</f>
        <v/>
      </c>
      <c r="E149" s="201" t="str">
        <f>IFERROR(IF(OR($C149="",$C149="No CAS"),INDEX('DEQ Pollutant List'!$A$7:$A$614,MATCH($D149,'DEQ Pollutant List'!$C$7:$C$614,0)),INDEX('DEQ Pollutant List'!$A$7:$A$614,MATCH($C149,'DEQ Pollutant List'!$B$7:$B$614,0))),"")</f>
        <v/>
      </c>
      <c r="F149" s="93"/>
      <c r="G149" s="94"/>
      <c r="H149" s="80"/>
      <c r="I149" s="77"/>
      <c r="J149" s="81"/>
      <c r="K149" s="79"/>
      <c r="L149" s="77"/>
      <c r="M149" s="81"/>
      <c r="N149" s="79"/>
    </row>
    <row r="150" spans="1:14" x14ac:dyDescent="0.25">
      <c r="A150" s="59"/>
      <c r="B150" s="90"/>
      <c r="C150" s="89"/>
      <c r="D150" s="61" t="str">
        <f>IFERROR(IF(C150="No CAS","",INDEX('DEQ Pollutant List'!$C$7:$C$614,MATCH('5. Pollutant Emissions - MB'!C150,'DEQ Pollutant List'!$B$7:$B$614,0))),"")</f>
        <v/>
      </c>
      <c r="E150" s="201" t="str">
        <f>IFERROR(IF(OR($C150="",$C150="No CAS"),INDEX('DEQ Pollutant List'!$A$7:$A$614,MATCH($D150,'DEQ Pollutant List'!$C$7:$C$614,0)),INDEX('DEQ Pollutant List'!$A$7:$A$614,MATCH($C150,'DEQ Pollutant List'!$B$7:$B$614,0))),"")</f>
        <v/>
      </c>
      <c r="F150" s="93"/>
      <c r="G150" s="94"/>
      <c r="H150" s="80"/>
      <c r="I150" s="77"/>
      <c r="J150" s="81"/>
      <c r="K150" s="79"/>
      <c r="L150" s="77"/>
      <c r="M150" s="81"/>
      <c r="N150" s="79"/>
    </row>
    <row r="151" spans="1:14" x14ac:dyDescent="0.25">
      <c r="A151" s="59"/>
      <c r="B151" s="90"/>
      <c r="C151" s="89"/>
      <c r="D151" s="61" t="str">
        <f>IFERROR(IF(C151="No CAS","",INDEX('DEQ Pollutant List'!$C$7:$C$614,MATCH('5. Pollutant Emissions - MB'!C151,'DEQ Pollutant List'!$B$7:$B$614,0))),"")</f>
        <v/>
      </c>
      <c r="E151" s="201" t="str">
        <f>IFERROR(IF(OR($C151="",$C151="No CAS"),INDEX('DEQ Pollutant List'!$A$7:$A$614,MATCH($D151,'DEQ Pollutant List'!$C$7:$C$614,0)),INDEX('DEQ Pollutant List'!$A$7:$A$614,MATCH($C151,'DEQ Pollutant List'!$B$7:$B$614,0))),"")</f>
        <v/>
      </c>
      <c r="F151" s="93"/>
      <c r="G151" s="94"/>
      <c r="H151" s="80"/>
      <c r="I151" s="77"/>
      <c r="J151" s="81"/>
      <c r="K151" s="79"/>
      <c r="L151" s="77"/>
      <c r="M151" s="81"/>
      <c r="N151" s="79"/>
    </row>
    <row r="152" spans="1:14" x14ac:dyDescent="0.25">
      <c r="A152" s="59"/>
      <c r="B152" s="90"/>
      <c r="C152" s="89"/>
      <c r="D152" s="61" t="str">
        <f>IFERROR(IF(C152="No CAS","",INDEX('DEQ Pollutant List'!$C$7:$C$614,MATCH('5. Pollutant Emissions - MB'!C152,'DEQ Pollutant List'!$B$7:$B$614,0))),"")</f>
        <v/>
      </c>
      <c r="E152" s="201" t="str">
        <f>IFERROR(IF(OR($C152="",$C152="No CAS"),INDEX('DEQ Pollutant List'!$A$7:$A$614,MATCH($D152,'DEQ Pollutant List'!$C$7:$C$614,0)),INDEX('DEQ Pollutant List'!$A$7:$A$614,MATCH($C152,'DEQ Pollutant List'!$B$7:$B$614,0))),"")</f>
        <v/>
      </c>
      <c r="F152" s="93"/>
      <c r="G152" s="94"/>
      <c r="H152" s="80"/>
      <c r="I152" s="77"/>
      <c r="J152" s="81"/>
      <c r="K152" s="79"/>
      <c r="L152" s="77"/>
      <c r="M152" s="81"/>
      <c r="N152" s="79"/>
    </row>
    <row r="153" spans="1:14" x14ac:dyDescent="0.25">
      <c r="A153" s="59"/>
      <c r="B153" s="90"/>
      <c r="C153" s="89"/>
      <c r="D153" s="61" t="str">
        <f>IFERROR(IF(C153="No CAS","",INDEX('DEQ Pollutant List'!$C$7:$C$614,MATCH('5. Pollutant Emissions - MB'!C153,'DEQ Pollutant List'!$B$7:$B$614,0))),"")</f>
        <v/>
      </c>
      <c r="E153" s="201" t="str">
        <f>IFERROR(IF(OR($C153="",$C153="No CAS"),INDEX('DEQ Pollutant List'!$A$7:$A$614,MATCH($D153,'DEQ Pollutant List'!$C$7:$C$614,0)),INDEX('DEQ Pollutant List'!$A$7:$A$614,MATCH($C153,'DEQ Pollutant List'!$B$7:$B$614,0))),"")</f>
        <v/>
      </c>
      <c r="F153" s="93"/>
      <c r="G153" s="94"/>
      <c r="H153" s="80"/>
      <c r="I153" s="77"/>
      <c r="J153" s="81"/>
      <c r="K153" s="79"/>
      <c r="L153" s="77"/>
      <c r="M153" s="81"/>
      <c r="N153" s="79"/>
    </row>
    <row r="154" spans="1:14" x14ac:dyDescent="0.25">
      <c r="A154" s="59"/>
      <c r="B154" s="90"/>
      <c r="C154" s="89"/>
      <c r="D154" s="61" t="str">
        <f>IFERROR(IF(C154="No CAS","",INDEX('DEQ Pollutant List'!$C$7:$C$614,MATCH('5. Pollutant Emissions - MB'!C154,'DEQ Pollutant List'!$B$7:$B$614,0))),"")</f>
        <v/>
      </c>
      <c r="E154" s="201" t="str">
        <f>IFERROR(IF(OR($C154="",$C154="No CAS"),INDEX('DEQ Pollutant List'!$A$7:$A$614,MATCH($D154,'DEQ Pollutant List'!$C$7:$C$614,0)),INDEX('DEQ Pollutant List'!$A$7:$A$614,MATCH($C154,'DEQ Pollutant List'!$B$7:$B$614,0))),"")</f>
        <v/>
      </c>
      <c r="F154" s="93"/>
      <c r="G154" s="94"/>
      <c r="H154" s="80"/>
      <c r="I154" s="77"/>
      <c r="J154" s="81"/>
      <c r="K154" s="79"/>
      <c r="L154" s="77"/>
      <c r="M154" s="81"/>
      <c r="N154" s="79"/>
    </row>
    <row r="155" spans="1:14" x14ac:dyDescent="0.25">
      <c r="A155" s="59"/>
      <c r="B155" s="90"/>
      <c r="C155" s="89"/>
      <c r="D155" s="61" t="str">
        <f>IFERROR(IF(C155="No CAS","",INDEX('DEQ Pollutant List'!$C$7:$C$614,MATCH('5. Pollutant Emissions - MB'!C155,'DEQ Pollutant List'!$B$7:$B$614,0))),"")</f>
        <v/>
      </c>
      <c r="E155" s="201" t="str">
        <f>IFERROR(IF(OR($C155="",$C155="No CAS"),INDEX('DEQ Pollutant List'!$A$7:$A$614,MATCH($D155,'DEQ Pollutant List'!$C$7:$C$614,0)),INDEX('DEQ Pollutant List'!$A$7:$A$614,MATCH($C155,'DEQ Pollutant List'!$B$7:$B$614,0))),"")</f>
        <v/>
      </c>
      <c r="F155" s="93"/>
      <c r="G155" s="94"/>
      <c r="H155" s="80"/>
      <c r="I155" s="77"/>
      <c r="J155" s="81"/>
      <c r="K155" s="79"/>
      <c r="L155" s="77"/>
      <c r="M155" s="81"/>
      <c r="N155" s="79"/>
    </row>
    <row r="156" spans="1:14" x14ac:dyDescent="0.25">
      <c r="A156" s="59"/>
      <c r="B156" s="90"/>
      <c r="C156" s="89"/>
      <c r="D156" s="61" t="str">
        <f>IFERROR(IF(C156="No CAS","",INDEX('DEQ Pollutant List'!$C$7:$C$614,MATCH('5. Pollutant Emissions - MB'!C156,'DEQ Pollutant List'!$B$7:$B$614,0))),"")</f>
        <v/>
      </c>
      <c r="E156" s="201" t="str">
        <f>IFERROR(IF(OR($C156="",$C156="No CAS"),INDEX('DEQ Pollutant List'!$A$7:$A$614,MATCH($D156,'DEQ Pollutant List'!$C$7:$C$614,0)),INDEX('DEQ Pollutant List'!$A$7:$A$614,MATCH($C156,'DEQ Pollutant List'!$B$7:$B$614,0))),"")</f>
        <v/>
      </c>
      <c r="F156" s="93"/>
      <c r="G156" s="94"/>
      <c r="H156" s="80"/>
      <c r="I156" s="77"/>
      <c r="J156" s="81"/>
      <c r="K156" s="79"/>
      <c r="L156" s="77"/>
      <c r="M156" s="81"/>
      <c r="N156" s="79"/>
    </row>
    <row r="157" spans="1:14" x14ac:dyDescent="0.25">
      <c r="A157" s="59"/>
      <c r="B157" s="90"/>
      <c r="C157" s="89"/>
      <c r="D157" s="61" t="str">
        <f>IFERROR(IF(C157="No CAS","",INDEX('DEQ Pollutant List'!$C$7:$C$614,MATCH('5. Pollutant Emissions - MB'!C157,'DEQ Pollutant List'!$B$7:$B$614,0))),"")</f>
        <v/>
      </c>
      <c r="E157" s="201" t="str">
        <f>IFERROR(IF(OR($C157="",$C157="No CAS"),INDEX('DEQ Pollutant List'!$A$7:$A$614,MATCH($D157,'DEQ Pollutant List'!$C$7:$C$614,0)),INDEX('DEQ Pollutant List'!$A$7:$A$614,MATCH($C157,'DEQ Pollutant List'!$B$7:$B$614,0))),"")</f>
        <v/>
      </c>
      <c r="F157" s="93"/>
      <c r="G157" s="94"/>
      <c r="H157" s="80"/>
      <c r="I157" s="77"/>
      <c r="J157" s="81"/>
      <c r="K157" s="79"/>
      <c r="L157" s="77"/>
      <c r="M157" s="81"/>
      <c r="N157" s="79"/>
    </row>
    <row r="158" spans="1:14" x14ac:dyDescent="0.25">
      <c r="A158" s="59"/>
      <c r="B158" s="90"/>
      <c r="C158" s="89"/>
      <c r="D158" s="61" t="str">
        <f>IFERROR(IF(C158="No CAS","",INDEX('DEQ Pollutant List'!$C$7:$C$614,MATCH('5. Pollutant Emissions - MB'!C158,'DEQ Pollutant List'!$B$7:$B$614,0))),"")</f>
        <v/>
      </c>
      <c r="E158" s="201" t="str">
        <f>IFERROR(IF(OR($C158="",$C158="No CAS"),INDEX('DEQ Pollutant List'!$A$7:$A$614,MATCH($D158,'DEQ Pollutant List'!$C$7:$C$614,0)),INDEX('DEQ Pollutant List'!$A$7:$A$614,MATCH($C158,'DEQ Pollutant List'!$B$7:$B$614,0))),"")</f>
        <v/>
      </c>
      <c r="F158" s="93"/>
      <c r="G158" s="94"/>
      <c r="H158" s="80"/>
      <c r="I158" s="77"/>
      <c r="J158" s="81"/>
      <c r="K158" s="79"/>
      <c r="L158" s="77"/>
      <c r="M158" s="81"/>
      <c r="N158" s="79"/>
    </row>
    <row r="159" spans="1:14" x14ac:dyDescent="0.25">
      <c r="A159" s="59"/>
      <c r="B159" s="90"/>
      <c r="C159" s="89"/>
      <c r="D159" s="61" t="str">
        <f>IFERROR(IF(C159="No CAS","",INDEX('DEQ Pollutant List'!$C$7:$C$614,MATCH('5. Pollutant Emissions - MB'!C159,'DEQ Pollutant List'!$B$7:$B$614,0))),"")</f>
        <v/>
      </c>
      <c r="E159" s="201" t="str">
        <f>IFERROR(IF(OR($C159="",$C159="No CAS"),INDEX('DEQ Pollutant List'!$A$7:$A$614,MATCH($D159,'DEQ Pollutant List'!$C$7:$C$614,0)),INDEX('DEQ Pollutant List'!$A$7:$A$614,MATCH($C159,'DEQ Pollutant List'!$B$7:$B$614,0))),"")</f>
        <v/>
      </c>
      <c r="F159" s="93"/>
      <c r="G159" s="94"/>
      <c r="H159" s="80"/>
      <c r="I159" s="77"/>
      <c r="J159" s="81"/>
      <c r="K159" s="79"/>
      <c r="L159" s="77"/>
      <c r="M159" s="81"/>
      <c r="N159" s="79"/>
    </row>
    <row r="160" spans="1:14" x14ac:dyDescent="0.25">
      <c r="A160" s="59"/>
      <c r="B160" s="90"/>
      <c r="C160" s="89"/>
      <c r="D160" s="61" t="str">
        <f>IFERROR(IF(C160="No CAS","",INDEX('DEQ Pollutant List'!$C$7:$C$614,MATCH('5. Pollutant Emissions - MB'!C160,'DEQ Pollutant List'!$B$7:$B$614,0))),"")</f>
        <v/>
      </c>
      <c r="E160" s="201" t="str">
        <f>IFERROR(IF(OR($C160="",$C160="No CAS"),INDEX('DEQ Pollutant List'!$A$7:$A$614,MATCH($D160,'DEQ Pollutant List'!$C$7:$C$614,0)),INDEX('DEQ Pollutant List'!$A$7:$A$614,MATCH($C160,'DEQ Pollutant List'!$B$7:$B$614,0))),"")</f>
        <v/>
      </c>
      <c r="F160" s="93"/>
      <c r="G160" s="94"/>
      <c r="H160" s="80"/>
      <c r="I160" s="77"/>
      <c r="J160" s="81"/>
      <c r="K160" s="79"/>
      <c r="L160" s="77"/>
      <c r="M160" s="81"/>
      <c r="N160" s="79"/>
    </row>
    <row r="161" spans="1:14" x14ac:dyDescent="0.25">
      <c r="A161" s="59"/>
      <c r="B161" s="90"/>
      <c r="C161" s="89"/>
      <c r="D161" s="61" t="str">
        <f>IFERROR(IF(C161="No CAS","",INDEX('DEQ Pollutant List'!$C$7:$C$614,MATCH('5. Pollutant Emissions - MB'!C161,'DEQ Pollutant List'!$B$7:$B$614,0))),"")</f>
        <v/>
      </c>
      <c r="E161" s="201" t="str">
        <f>IFERROR(IF(OR($C161="",$C161="No CAS"),INDEX('DEQ Pollutant List'!$A$7:$A$614,MATCH($D161,'DEQ Pollutant List'!$C$7:$C$614,0)),INDEX('DEQ Pollutant List'!$A$7:$A$614,MATCH($C161,'DEQ Pollutant List'!$B$7:$B$614,0))),"")</f>
        <v/>
      </c>
      <c r="F161" s="93"/>
      <c r="G161" s="94"/>
      <c r="H161" s="80"/>
      <c r="I161" s="77"/>
      <c r="J161" s="81"/>
      <c r="K161" s="79"/>
      <c r="L161" s="77"/>
      <c r="M161" s="81"/>
      <c r="N161" s="79"/>
    </row>
    <row r="162" spans="1:14" x14ac:dyDescent="0.25">
      <c r="A162" s="59"/>
      <c r="B162" s="90"/>
      <c r="C162" s="89"/>
      <c r="D162" s="61" t="str">
        <f>IFERROR(IF(C162="No CAS","",INDEX('DEQ Pollutant List'!$C$7:$C$614,MATCH('5. Pollutant Emissions - MB'!C162,'DEQ Pollutant List'!$B$7:$B$614,0))),"")</f>
        <v/>
      </c>
      <c r="E162" s="201" t="str">
        <f>IFERROR(IF(OR($C162="",$C162="No CAS"),INDEX('DEQ Pollutant List'!$A$7:$A$614,MATCH($D162,'DEQ Pollutant List'!$C$7:$C$614,0)),INDEX('DEQ Pollutant List'!$A$7:$A$614,MATCH($C162,'DEQ Pollutant List'!$B$7:$B$614,0))),"")</f>
        <v/>
      </c>
      <c r="F162" s="93"/>
      <c r="G162" s="94"/>
      <c r="H162" s="80"/>
      <c r="I162" s="77"/>
      <c r="J162" s="81"/>
      <c r="K162" s="79"/>
      <c r="L162" s="77"/>
      <c r="M162" s="81"/>
      <c r="N162" s="79"/>
    </row>
    <row r="163" spans="1:14" x14ac:dyDescent="0.25">
      <c r="A163" s="59"/>
      <c r="B163" s="90"/>
      <c r="C163" s="89"/>
      <c r="D163" s="61" t="str">
        <f>IFERROR(IF(C163="No CAS","",INDEX('DEQ Pollutant List'!$C$7:$C$614,MATCH('5. Pollutant Emissions - MB'!C163,'DEQ Pollutant List'!$B$7:$B$614,0))),"")</f>
        <v/>
      </c>
      <c r="E163" s="201" t="str">
        <f>IFERROR(IF(OR($C163="",$C163="No CAS"),INDEX('DEQ Pollutant List'!$A$7:$A$614,MATCH($D163,'DEQ Pollutant List'!$C$7:$C$614,0)),INDEX('DEQ Pollutant List'!$A$7:$A$614,MATCH($C163,'DEQ Pollutant List'!$B$7:$B$614,0))),"")</f>
        <v/>
      </c>
      <c r="F163" s="93"/>
      <c r="G163" s="94"/>
      <c r="H163" s="80"/>
      <c r="I163" s="77"/>
      <c r="J163" s="81"/>
      <c r="K163" s="79"/>
      <c r="L163" s="77"/>
      <c r="M163" s="81"/>
      <c r="N163" s="79"/>
    </row>
    <row r="164" spans="1:14" x14ac:dyDescent="0.25">
      <c r="A164" s="59"/>
      <c r="B164" s="90"/>
      <c r="C164" s="89"/>
      <c r="D164" s="61" t="str">
        <f>IFERROR(IF(C164="No CAS","",INDEX('DEQ Pollutant List'!$C$7:$C$614,MATCH('5. Pollutant Emissions - MB'!C164,'DEQ Pollutant List'!$B$7:$B$614,0))),"")</f>
        <v/>
      </c>
      <c r="E164" s="201" t="str">
        <f>IFERROR(IF(OR($C164="",$C164="No CAS"),INDEX('DEQ Pollutant List'!$A$7:$A$614,MATCH($D164,'DEQ Pollutant List'!$C$7:$C$614,0)),INDEX('DEQ Pollutant List'!$A$7:$A$614,MATCH($C164,'DEQ Pollutant List'!$B$7:$B$614,0))),"")</f>
        <v/>
      </c>
      <c r="F164" s="93"/>
      <c r="G164" s="94"/>
      <c r="H164" s="80"/>
      <c r="I164" s="77"/>
      <c r="J164" s="81"/>
      <c r="K164" s="79"/>
      <c r="L164" s="77"/>
      <c r="M164" s="81"/>
      <c r="N164" s="79"/>
    </row>
    <row r="165" spans="1:14" x14ac:dyDescent="0.25">
      <c r="A165" s="59"/>
      <c r="B165" s="90"/>
      <c r="C165" s="89"/>
      <c r="D165" s="61" t="str">
        <f>IFERROR(IF(C165="No CAS","",INDEX('DEQ Pollutant List'!$C$7:$C$614,MATCH('5. Pollutant Emissions - MB'!C165,'DEQ Pollutant List'!$B$7:$B$614,0))),"")</f>
        <v/>
      </c>
      <c r="E165" s="201" t="str">
        <f>IFERROR(IF(OR($C165="",$C165="No CAS"),INDEX('DEQ Pollutant List'!$A$7:$A$614,MATCH($D165,'DEQ Pollutant List'!$C$7:$C$614,0)),INDEX('DEQ Pollutant List'!$A$7:$A$614,MATCH($C165,'DEQ Pollutant List'!$B$7:$B$614,0))),"")</f>
        <v/>
      </c>
      <c r="F165" s="93"/>
      <c r="G165" s="94"/>
      <c r="H165" s="80"/>
      <c r="I165" s="77"/>
      <c r="J165" s="81"/>
      <c r="K165" s="79"/>
      <c r="L165" s="77"/>
      <c r="M165" s="81"/>
      <c r="N165" s="79"/>
    </row>
    <row r="166" spans="1:14" x14ac:dyDescent="0.25">
      <c r="A166" s="59"/>
      <c r="B166" s="90"/>
      <c r="C166" s="89"/>
      <c r="D166" s="61" t="str">
        <f>IFERROR(IF(C166="No CAS","",INDEX('DEQ Pollutant List'!$C$7:$C$614,MATCH('5. Pollutant Emissions - MB'!C166,'DEQ Pollutant List'!$B$7:$B$614,0))),"")</f>
        <v/>
      </c>
      <c r="E166" s="201" t="str">
        <f>IFERROR(IF(OR($C166="",$C166="No CAS"),INDEX('DEQ Pollutant List'!$A$7:$A$614,MATCH($D166,'DEQ Pollutant List'!$C$7:$C$614,0)),INDEX('DEQ Pollutant List'!$A$7:$A$614,MATCH($C166,'DEQ Pollutant List'!$B$7:$B$614,0))),"")</f>
        <v/>
      </c>
      <c r="F166" s="93"/>
      <c r="G166" s="94"/>
      <c r="H166" s="80"/>
      <c r="I166" s="77"/>
      <c r="J166" s="81"/>
      <c r="K166" s="79"/>
      <c r="L166" s="77"/>
      <c r="M166" s="81"/>
      <c r="N166" s="79"/>
    </row>
    <row r="167" spans="1:14" x14ac:dyDescent="0.25">
      <c r="A167" s="59"/>
      <c r="B167" s="90"/>
      <c r="C167" s="89"/>
      <c r="D167" s="61" t="str">
        <f>IFERROR(IF(C167="No CAS","",INDEX('DEQ Pollutant List'!$C$7:$C$614,MATCH('5. Pollutant Emissions - MB'!C167,'DEQ Pollutant List'!$B$7:$B$614,0))),"")</f>
        <v/>
      </c>
      <c r="E167" s="201" t="str">
        <f>IFERROR(IF(OR($C167="",$C167="No CAS"),INDEX('DEQ Pollutant List'!$A$7:$A$614,MATCH($D167,'DEQ Pollutant List'!$C$7:$C$614,0)),INDEX('DEQ Pollutant List'!$A$7:$A$614,MATCH($C167,'DEQ Pollutant List'!$B$7:$B$614,0))),"")</f>
        <v/>
      </c>
      <c r="F167" s="93"/>
      <c r="G167" s="94"/>
      <c r="H167" s="80"/>
      <c r="I167" s="77"/>
      <c r="J167" s="81"/>
      <c r="K167" s="79"/>
      <c r="L167" s="77"/>
      <c r="M167" s="81"/>
      <c r="N167" s="79"/>
    </row>
    <row r="168" spans="1:14" x14ac:dyDescent="0.25">
      <c r="A168" s="59"/>
      <c r="B168" s="90"/>
      <c r="C168" s="89"/>
      <c r="D168" s="61" t="str">
        <f>IFERROR(IF(C168="No CAS","",INDEX('DEQ Pollutant List'!$C$7:$C$614,MATCH('5. Pollutant Emissions - MB'!C168,'DEQ Pollutant List'!$B$7:$B$614,0))),"")</f>
        <v/>
      </c>
      <c r="E168" s="201" t="str">
        <f>IFERROR(IF(OR($C168="",$C168="No CAS"),INDEX('DEQ Pollutant List'!$A$7:$A$614,MATCH($D168,'DEQ Pollutant List'!$C$7:$C$614,0)),INDEX('DEQ Pollutant List'!$A$7:$A$614,MATCH($C168,'DEQ Pollutant List'!$B$7:$B$614,0))),"")</f>
        <v/>
      </c>
      <c r="F168" s="93"/>
      <c r="G168" s="94"/>
      <c r="H168" s="80"/>
      <c r="I168" s="77"/>
      <c r="J168" s="81"/>
      <c r="K168" s="79"/>
      <c r="L168" s="77"/>
      <c r="M168" s="81"/>
      <c r="N168" s="79"/>
    </row>
    <row r="169" spans="1:14" x14ac:dyDescent="0.25">
      <c r="A169" s="59"/>
      <c r="B169" s="90"/>
      <c r="C169" s="89"/>
      <c r="D169" s="61" t="str">
        <f>IFERROR(IF(C169="No CAS","",INDEX('DEQ Pollutant List'!$C$7:$C$614,MATCH('5. Pollutant Emissions - MB'!C169,'DEQ Pollutant List'!$B$7:$B$614,0))),"")</f>
        <v/>
      </c>
      <c r="E169" s="201" t="str">
        <f>IFERROR(IF(OR($C169="",$C169="No CAS"),INDEX('DEQ Pollutant List'!$A$7:$A$614,MATCH($D169,'DEQ Pollutant List'!$C$7:$C$614,0)),INDEX('DEQ Pollutant List'!$A$7:$A$614,MATCH($C169,'DEQ Pollutant List'!$B$7:$B$614,0))),"")</f>
        <v/>
      </c>
      <c r="F169" s="93"/>
      <c r="G169" s="94"/>
      <c r="H169" s="80"/>
      <c r="I169" s="77"/>
      <c r="J169" s="81"/>
      <c r="K169" s="79"/>
      <c r="L169" s="77"/>
      <c r="M169" s="81"/>
      <c r="N169" s="79"/>
    </row>
    <row r="170" spans="1:14" x14ac:dyDescent="0.25">
      <c r="A170" s="59"/>
      <c r="B170" s="90"/>
      <c r="C170" s="89"/>
      <c r="D170" s="61" t="str">
        <f>IFERROR(IF(C170="No CAS","",INDEX('DEQ Pollutant List'!$C$7:$C$614,MATCH('5. Pollutant Emissions - MB'!C170,'DEQ Pollutant List'!$B$7:$B$614,0))),"")</f>
        <v/>
      </c>
      <c r="E170" s="201" t="str">
        <f>IFERROR(IF(OR($C170="",$C170="No CAS"),INDEX('DEQ Pollutant List'!$A$7:$A$614,MATCH($D170,'DEQ Pollutant List'!$C$7:$C$614,0)),INDEX('DEQ Pollutant List'!$A$7:$A$614,MATCH($C170,'DEQ Pollutant List'!$B$7:$B$614,0))),"")</f>
        <v/>
      </c>
      <c r="F170" s="93"/>
      <c r="G170" s="94"/>
      <c r="H170" s="80"/>
      <c r="I170" s="77"/>
      <c r="J170" s="81"/>
      <c r="K170" s="79"/>
      <c r="L170" s="77"/>
      <c r="M170" s="81"/>
      <c r="N170" s="79"/>
    </row>
    <row r="171" spans="1:14" x14ac:dyDescent="0.25">
      <c r="A171" s="59"/>
      <c r="B171" s="90"/>
      <c r="C171" s="89"/>
      <c r="D171" s="61" t="str">
        <f>IFERROR(IF(C171="No CAS","",INDEX('DEQ Pollutant List'!$C$7:$C$614,MATCH('5. Pollutant Emissions - MB'!C171,'DEQ Pollutant List'!$B$7:$B$614,0))),"")</f>
        <v/>
      </c>
      <c r="E171" s="201" t="str">
        <f>IFERROR(IF(OR($C171="",$C171="No CAS"),INDEX('DEQ Pollutant List'!$A$7:$A$614,MATCH($D171,'DEQ Pollutant List'!$C$7:$C$614,0)),INDEX('DEQ Pollutant List'!$A$7:$A$614,MATCH($C171,'DEQ Pollutant List'!$B$7:$B$614,0))),"")</f>
        <v/>
      </c>
      <c r="F171" s="93"/>
      <c r="G171" s="94"/>
      <c r="H171" s="80"/>
      <c r="I171" s="77"/>
      <c r="J171" s="81"/>
      <c r="K171" s="79"/>
      <c r="L171" s="77"/>
      <c r="M171" s="81"/>
      <c r="N171" s="79"/>
    </row>
    <row r="172" spans="1:14" x14ac:dyDescent="0.25">
      <c r="A172" s="59"/>
      <c r="B172" s="90"/>
      <c r="C172" s="89"/>
      <c r="D172" s="61" t="str">
        <f>IFERROR(IF(C172="No CAS","",INDEX('DEQ Pollutant List'!$C$7:$C$614,MATCH('5. Pollutant Emissions - MB'!C172,'DEQ Pollutant List'!$B$7:$B$614,0))),"")</f>
        <v/>
      </c>
      <c r="E172" s="201" t="str">
        <f>IFERROR(IF(OR($C172="",$C172="No CAS"),INDEX('DEQ Pollutant List'!$A$7:$A$614,MATCH($D172,'DEQ Pollutant List'!$C$7:$C$614,0)),INDEX('DEQ Pollutant List'!$A$7:$A$614,MATCH($C172,'DEQ Pollutant List'!$B$7:$B$614,0))),"")</f>
        <v/>
      </c>
      <c r="F172" s="93"/>
      <c r="G172" s="94"/>
      <c r="H172" s="80"/>
      <c r="I172" s="77"/>
      <c r="J172" s="81"/>
      <c r="K172" s="79"/>
      <c r="L172" s="77"/>
      <c r="M172" s="81"/>
      <c r="N172" s="79"/>
    </row>
    <row r="173" spans="1:14" x14ac:dyDescent="0.25">
      <c r="A173" s="59"/>
      <c r="B173" s="90"/>
      <c r="C173" s="89"/>
      <c r="D173" s="61" t="str">
        <f>IFERROR(IF(C173="No CAS","",INDEX('DEQ Pollutant List'!$C$7:$C$614,MATCH('5. Pollutant Emissions - MB'!C173,'DEQ Pollutant List'!$B$7:$B$614,0))),"")</f>
        <v/>
      </c>
      <c r="E173" s="201" t="str">
        <f>IFERROR(IF(OR($C173="",$C173="No CAS"),INDEX('DEQ Pollutant List'!$A$7:$A$614,MATCH($D173,'DEQ Pollutant List'!$C$7:$C$614,0)),INDEX('DEQ Pollutant List'!$A$7:$A$614,MATCH($C173,'DEQ Pollutant List'!$B$7:$B$614,0))),"")</f>
        <v/>
      </c>
      <c r="F173" s="93"/>
      <c r="G173" s="94"/>
      <c r="H173" s="80"/>
      <c r="I173" s="77"/>
      <c r="J173" s="81"/>
      <c r="K173" s="79"/>
      <c r="L173" s="77"/>
      <c r="M173" s="81"/>
      <c r="N173" s="79"/>
    </row>
    <row r="174" spans="1:14" x14ac:dyDescent="0.25">
      <c r="A174" s="59"/>
      <c r="B174" s="90"/>
      <c r="C174" s="89"/>
      <c r="D174" s="61" t="str">
        <f>IFERROR(IF(C174="No CAS","",INDEX('DEQ Pollutant List'!$C$7:$C$614,MATCH('5. Pollutant Emissions - MB'!C174,'DEQ Pollutant List'!$B$7:$B$614,0))),"")</f>
        <v/>
      </c>
      <c r="E174" s="201" t="str">
        <f>IFERROR(IF(OR($C174="",$C174="No CAS"),INDEX('DEQ Pollutant List'!$A$7:$A$614,MATCH($D174,'DEQ Pollutant List'!$C$7:$C$614,0)),INDEX('DEQ Pollutant List'!$A$7:$A$614,MATCH($C174,'DEQ Pollutant List'!$B$7:$B$614,0))),"")</f>
        <v/>
      </c>
      <c r="F174" s="93"/>
      <c r="G174" s="94"/>
      <c r="H174" s="80"/>
      <c r="I174" s="77"/>
      <c r="J174" s="81"/>
      <c r="K174" s="79"/>
      <c r="L174" s="77"/>
      <c r="M174" s="81"/>
      <c r="N174" s="79"/>
    </row>
    <row r="175" spans="1:14" x14ac:dyDescent="0.25">
      <c r="A175" s="59"/>
      <c r="B175" s="90"/>
      <c r="C175" s="89"/>
      <c r="D175" s="61" t="str">
        <f>IFERROR(IF(C175="No CAS","",INDEX('DEQ Pollutant List'!$C$7:$C$614,MATCH('5. Pollutant Emissions - MB'!C175,'DEQ Pollutant List'!$B$7:$B$614,0))),"")</f>
        <v/>
      </c>
      <c r="E175" s="201" t="str">
        <f>IFERROR(IF(OR($C175="",$C175="No CAS"),INDEX('DEQ Pollutant List'!$A$7:$A$614,MATCH($D175,'DEQ Pollutant List'!$C$7:$C$614,0)),INDEX('DEQ Pollutant List'!$A$7:$A$614,MATCH($C175,'DEQ Pollutant List'!$B$7:$B$614,0))),"")</f>
        <v/>
      </c>
      <c r="F175" s="93"/>
      <c r="G175" s="94"/>
      <c r="H175" s="80"/>
      <c r="I175" s="77"/>
      <c r="J175" s="81"/>
      <c r="K175" s="79"/>
      <c r="L175" s="77"/>
      <c r="M175" s="81"/>
      <c r="N175" s="79"/>
    </row>
    <row r="176" spans="1:14" x14ac:dyDescent="0.25">
      <c r="A176" s="59"/>
      <c r="B176" s="90"/>
      <c r="C176" s="89"/>
      <c r="D176" s="61" t="str">
        <f>IFERROR(IF(C176="No CAS","",INDEX('DEQ Pollutant List'!$C$7:$C$614,MATCH('5. Pollutant Emissions - MB'!C176,'DEQ Pollutant List'!$B$7:$B$614,0))),"")</f>
        <v/>
      </c>
      <c r="E176" s="201" t="str">
        <f>IFERROR(IF(OR($C176="",$C176="No CAS"),INDEX('DEQ Pollutant List'!$A$7:$A$614,MATCH($D176,'DEQ Pollutant List'!$C$7:$C$614,0)),INDEX('DEQ Pollutant List'!$A$7:$A$614,MATCH($C176,'DEQ Pollutant List'!$B$7:$B$614,0))),"")</f>
        <v/>
      </c>
      <c r="F176" s="93"/>
      <c r="G176" s="94"/>
      <c r="H176" s="80"/>
      <c r="I176" s="77"/>
      <c r="J176" s="81"/>
      <c r="K176" s="79"/>
      <c r="L176" s="77"/>
      <c r="M176" s="81"/>
      <c r="N176" s="79"/>
    </row>
    <row r="177" spans="1:14" x14ac:dyDescent="0.25">
      <c r="A177" s="59"/>
      <c r="B177" s="90"/>
      <c r="C177" s="89"/>
      <c r="D177" s="61" t="str">
        <f>IFERROR(IF(C177="No CAS","",INDEX('DEQ Pollutant List'!$C$7:$C$614,MATCH('5. Pollutant Emissions - MB'!C177,'DEQ Pollutant List'!$B$7:$B$614,0))),"")</f>
        <v/>
      </c>
      <c r="E177" s="201" t="str">
        <f>IFERROR(IF(OR($C177="",$C177="No CAS"),INDEX('DEQ Pollutant List'!$A$7:$A$614,MATCH($D177,'DEQ Pollutant List'!$C$7:$C$614,0)),INDEX('DEQ Pollutant List'!$A$7:$A$614,MATCH($C177,'DEQ Pollutant List'!$B$7:$B$614,0))),"")</f>
        <v/>
      </c>
      <c r="F177" s="93"/>
      <c r="G177" s="94"/>
      <c r="H177" s="80"/>
      <c r="I177" s="77"/>
      <c r="J177" s="81"/>
      <c r="K177" s="79"/>
      <c r="L177" s="77"/>
      <c r="M177" s="81"/>
      <c r="N177" s="79"/>
    </row>
    <row r="178" spans="1:14" x14ac:dyDescent="0.25">
      <c r="A178" s="59"/>
      <c r="B178" s="90"/>
      <c r="C178" s="89"/>
      <c r="D178" s="61" t="str">
        <f>IFERROR(IF(C178="No CAS","",INDEX('DEQ Pollutant List'!$C$7:$C$614,MATCH('5. Pollutant Emissions - MB'!C178,'DEQ Pollutant List'!$B$7:$B$614,0))),"")</f>
        <v/>
      </c>
      <c r="E178" s="201" t="str">
        <f>IFERROR(IF(OR($C178="",$C178="No CAS"),INDEX('DEQ Pollutant List'!$A$7:$A$614,MATCH($D178,'DEQ Pollutant List'!$C$7:$C$614,0)),INDEX('DEQ Pollutant List'!$A$7:$A$614,MATCH($C178,'DEQ Pollutant List'!$B$7:$B$614,0))),"")</f>
        <v/>
      </c>
      <c r="F178" s="93"/>
      <c r="G178" s="94"/>
      <c r="H178" s="80"/>
      <c r="I178" s="77"/>
      <c r="J178" s="81"/>
      <c r="K178" s="79"/>
      <c r="L178" s="77"/>
      <c r="M178" s="81"/>
      <c r="N178" s="79"/>
    </row>
    <row r="179" spans="1:14" x14ac:dyDescent="0.25">
      <c r="A179" s="59"/>
      <c r="B179" s="90"/>
      <c r="C179" s="89"/>
      <c r="D179" s="61" t="str">
        <f>IFERROR(IF(C179="No CAS","",INDEX('DEQ Pollutant List'!$C$7:$C$614,MATCH('5. Pollutant Emissions - MB'!C179,'DEQ Pollutant List'!$B$7:$B$614,0))),"")</f>
        <v/>
      </c>
      <c r="E179" s="201" t="str">
        <f>IFERROR(IF(OR($C179="",$C179="No CAS"),INDEX('DEQ Pollutant List'!$A$7:$A$614,MATCH($D179,'DEQ Pollutant List'!$C$7:$C$614,0)),INDEX('DEQ Pollutant List'!$A$7:$A$614,MATCH($C179,'DEQ Pollutant List'!$B$7:$B$614,0))),"")</f>
        <v/>
      </c>
      <c r="F179" s="93"/>
      <c r="G179" s="94"/>
      <c r="H179" s="80"/>
      <c r="I179" s="77"/>
      <c r="J179" s="81"/>
      <c r="K179" s="79"/>
      <c r="L179" s="77"/>
      <c r="M179" s="81"/>
      <c r="N179" s="79"/>
    </row>
    <row r="180" spans="1:14" x14ac:dyDescent="0.25">
      <c r="A180" s="59"/>
      <c r="B180" s="90"/>
      <c r="C180" s="89"/>
      <c r="D180" s="61" t="str">
        <f>IFERROR(IF(C180="No CAS","",INDEX('DEQ Pollutant List'!$C$7:$C$614,MATCH('5. Pollutant Emissions - MB'!C180,'DEQ Pollutant List'!$B$7:$B$614,0))),"")</f>
        <v/>
      </c>
      <c r="E180" s="201" t="str">
        <f>IFERROR(IF(OR($C180="",$C180="No CAS"),INDEX('DEQ Pollutant List'!$A$7:$A$614,MATCH($D180,'DEQ Pollutant List'!$C$7:$C$614,0)),INDEX('DEQ Pollutant List'!$A$7:$A$614,MATCH($C180,'DEQ Pollutant List'!$B$7:$B$614,0))),"")</f>
        <v/>
      </c>
      <c r="F180" s="93"/>
      <c r="G180" s="94"/>
      <c r="H180" s="80"/>
      <c r="I180" s="77"/>
      <c r="J180" s="81"/>
      <c r="K180" s="79"/>
      <c r="L180" s="77"/>
      <c r="M180" s="81"/>
      <c r="N180" s="79"/>
    </row>
    <row r="181" spans="1:14" x14ac:dyDescent="0.25">
      <c r="A181" s="59"/>
      <c r="B181" s="90"/>
      <c r="C181" s="89"/>
      <c r="D181" s="61" t="str">
        <f>IFERROR(IF(C181="No CAS","",INDEX('DEQ Pollutant List'!$C$7:$C$614,MATCH('5. Pollutant Emissions - MB'!C181,'DEQ Pollutant List'!$B$7:$B$614,0))),"")</f>
        <v/>
      </c>
      <c r="E181" s="201" t="str">
        <f>IFERROR(IF(OR($C181="",$C181="No CAS"),INDEX('DEQ Pollutant List'!$A$7:$A$614,MATCH($D181,'DEQ Pollutant List'!$C$7:$C$614,0)),INDEX('DEQ Pollutant List'!$A$7:$A$614,MATCH($C181,'DEQ Pollutant List'!$B$7:$B$614,0))),"")</f>
        <v/>
      </c>
      <c r="F181" s="93"/>
      <c r="G181" s="94"/>
      <c r="H181" s="80"/>
      <c r="I181" s="77"/>
      <c r="J181" s="81"/>
      <c r="K181" s="79"/>
      <c r="L181" s="77"/>
      <c r="M181" s="81"/>
      <c r="N181" s="79"/>
    </row>
    <row r="182" spans="1:14" x14ac:dyDescent="0.25">
      <c r="A182" s="59"/>
      <c r="B182" s="90"/>
      <c r="C182" s="89"/>
      <c r="D182" s="61" t="str">
        <f>IFERROR(IF(C182="No CAS","",INDEX('DEQ Pollutant List'!$C$7:$C$614,MATCH('5. Pollutant Emissions - MB'!C182,'DEQ Pollutant List'!$B$7:$B$614,0))),"")</f>
        <v/>
      </c>
      <c r="E182" s="201" t="str">
        <f>IFERROR(IF(OR($C182="",$C182="No CAS"),INDEX('DEQ Pollutant List'!$A$7:$A$614,MATCH($D182,'DEQ Pollutant List'!$C$7:$C$614,0)),INDEX('DEQ Pollutant List'!$A$7:$A$614,MATCH($C182,'DEQ Pollutant List'!$B$7:$B$614,0))),"")</f>
        <v/>
      </c>
      <c r="F182" s="93"/>
      <c r="G182" s="94"/>
      <c r="H182" s="80"/>
      <c r="I182" s="77"/>
      <c r="J182" s="81"/>
      <c r="K182" s="79"/>
      <c r="L182" s="77"/>
      <c r="M182" s="81"/>
      <c r="N182" s="79"/>
    </row>
    <row r="183" spans="1:14" x14ac:dyDescent="0.25">
      <c r="A183" s="59"/>
      <c r="B183" s="90"/>
      <c r="C183" s="89"/>
      <c r="D183" s="61" t="str">
        <f>IFERROR(IF(C183="No CAS","",INDEX('DEQ Pollutant List'!$C$7:$C$614,MATCH('5. Pollutant Emissions - MB'!C183,'DEQ Pollutant List'!$B$7:$B$614,0))),"")</f>
        <v/>
      </c>
      <c r="E183" s="201" t="str">
        <f>IFERROR(IF(OR($C183="",$C183="No CAS"),INDEX('DEQ Pollutant List'!$A$7:$A$614,MATCH($D183,'DEQ Pollutant List'!$C$7:$C$614,0)),INDEX('DEQ Pollutant List'!$A$7:$A$614,MATCH($C183,'DEQ Pollutant List'!$B$7:$B$614,0))),"")</f>
        <v/>
      </c>
      <c r="F183" s="93"/>
      <c r="G183" s="94"/>
      <c r="H183" s="80"/>
      <c r="I183" s="77"/>
      <c r="J183" s="81"/>
      <c r="K183" s="79"/>
      <c r="L183" s="77"/>
      <c r="M183" s="81"/>
      <c r="N183" s="79"/>
    </row>
    <row r="184" spans="1:14" x14ac:dyDescent="0.25">
      <c r="A184" s="59"/>
      <c r="B184" s="90"/>
      <c r="C184" s="89"/>
      <c r="D184" s="61" t="str">
        <f>IFERROR(IF(C184="No CAS","",INDEX('DEQ Pollutant List'!$C$7:$C$614,MATCH('5. Pollutant Emissions - MB'!C184,'DEQ Pollutant List'!$B$7:$B$614,0))),"")</f>
        <v/>
      </c>
      <c r="E184" s="201" t="str">
        <f>IFERROR(IF(OR($C184="",$C184="No CAS"),INDEX('DEQ Pollutant List'!$A$7:$A$614,MATCH($D184,'DEQ Pollutant List'!$C$7:$C$614,0)),INDEX('DEQ Pollutant List'!$A$7:$A$614,MATCH($C184,'DEQ Pollutant List'!$B$7:$B$614,0))),"")</f>
        <v/>
      </c>
      <c r="F184" s="93"/>
      <c r="G184" s="94"/>
      <c r="H184" s="80"/>
      <c r="I184" s="77"/>
      <c r="J184" s="81"/>
      <c r="K184" s="79"/>
      <c r="L184" s="77"/>
      <c r="M184" s="81"/>
      <c r="N184" s="79"/>
    </row>
    <row r="185" spans="1:14" x14ac:dyDescent="0.25">
      <c r="A185" s="59"/>
      <c r="B185" s="90"/>
      <c r="C185" s="89"/>
      <c r="D185" s="61" t="str">
        <f>IFERROR(IF(C185="No CAS","",INDEX('DEQ Pollutant List'!$C$7:$C$614,MATCH('5. Pollutant Emissions - MB'!C185,'DEQ Pollutant List'!$B$7:$B$614,0))),"")</f>
        <v/>
      </c>
      <c r="E185" s="201" t="str">
        <f>IFERROR(IF(OR($C185="",$C185="No CAS"),INDEX('DEQ Pollutant List'!$A$7:$A$614,MATCH($D185,'DEQ Pollutant List'!$C$7:$C$614,0)),INDEX('DEQ Pollutant List'!$A$7:$A$614,MATCH($C185,'DEQ Pollutant List'!$B$7:$B$614,0))),"")</f>
        <v/>
      </c>
      <c r="F185" s="93"/>
      <c r="G185" s="94"/>
      <c r="H185" s="80"/>
      <c r="I185" s="77"/>
      <c r="J185" s="81"/>
      <c r="K185" s="79"/>
      <c r="L185" s="77"/>
      <c r="M185" s="81"/>
      <c r="N185" s="79"/>
    </row>
    <row r="186" spans="1:14" x14ac:dyDescent="0.25">
      <c r="A186" s="59"/>
      <c r="B186" s="90"/>
      <c r="C186" s="89"/>
      <c r="D186" s="61" t="str">
        <f>IFERROR(IF(C186="No CAS","",INDEX('DEQ Pollutant List'!$C$7:$C$614,MATCH('5. Pollutant Emissions - MB'!C186,'DEQ Pollutant List'!$B$7:$B$614,0))),"")</f>
        <v/>
      </c>
      <c r="E186" s="201" t="str">
        <f>IFERROR(IF(OR($C186="",$C186="No CAS"),INDEX('DEQ Pollutant List'!$A$7:$A$614,MATCH($D186,'DEQ Pollutant List'!$C$7:$C$614,0)),INDEX('DEQ Pollutant List'!$A$7:$A$614,MATCH($C186,'DEQ Pollutant List'!$B$7:$B$614,0))),"")</f>
        <v/>
      </c>
      <c r="F186" s="93"/>
      <c r="G186" s="94"/>
      <c r="H186" s="80"/>
      <c r="I186" s="77"/>
      <c r="J186" s="81"/>
      <c r="K186" s="79"/>
      <c r="L186" s="77"/>
      <c r="M186" s="81"/>
      <c r="N186" s="79"/>
    </row>
    <row r="187" spans="1:14" x14ac:dyDescent="0.25">
      <c r="A187" s="59"/>
      <c r="B187" s="90"/>
      <c r="C187" s="89"/>
      <c r="D187" s="61" t="str">
        <f>IFERROR(IF(C187="No CAS","",INDEX('DEQ Pollutant List'!$C$7:$C$614,MATCH('5. Pollutant Emissions - MB'!C187,'DEQ Pollutant List'!$B$7:$B$614,0))),"")</f>
        <v/>
      </c>
      <c r="E187" s="201" t="str">
        <f>IFERROR(IF(OR($C187="",$C187="No CAS"),INDEX('DEQ Pollutant List'!$A$7:$A$614,MATCH($D187,'DEQ Pollutant List'!$C$7:$C$614,0)),INDEX('DEQ Pollutant List'!$A$7:$A$614,MATCH($C187,'DEQ Pollutant List'!$B$7:$B$614,0))),"")</f>
        <v/>
      </c>
      <c r="F187" s="93"/>
      <c r="G187" s="94"/>
      <c r="H187" s="80"/>
      <c r="I187" s="77"/>
      <c r="J187" s="81"/>
      <c r="K187" s="79"/>
      <c r="L187" s="77"/>
      <c r="M187" s="81"/>
      <c r="N187" s="79"/>
    </row>
    <row r="188" spans="1:14" x14ac:dyDescent="0.25">
      <c r="A188" s="59"/>
      <c r="B188" s="90"/>
      <c r="C188" s="89"/>
      <c r="D188" s="61" t="str">
        <f>IFERROR(IF(C188="No CAS","",INDEX('DEQ Pollutant List'!$C$7:$C$614,MATCH('5. Pollutant Emissions - MB'!C188,'DEQ Pollutant List'!$B$7:$B$614,0))),"")</f>
        <v/>
      </c>
      <c r="E188" s="201" t="str">
        <f>IFERROR(IF(OR($C188="",$C188="No CAS"),INDEX('DEQ Pollutant List'!$A$7:$A$614,MATCH($D188,'DEQ Pollutant List'!$C$7:$C$614,0)),INDEX('DEQ Pollutant List'!$A$7:$A$614,MATCH($C188,'DEQ Pollutant List'!$B$7:$B$614,0))),"")</f>
        <v/>
      </c>
      <c r="F188" s="93"/>
      <c r="G188" s="94"/>
      <c r="H188" s="80"/>
      <c r="I188" s="77"/>
      <c r="J188" s="81"/>
      <c r="K188" s="79"/>
      <c r="L188" s="77"/>
      <c r="M188" s="81"/>
      <c r="N188" s="79"/>
    </row>
    <row r="189" spans="1:14" x14ac:dyDescent="0.25">
      <c r="A189" s="59"/>
      <c r="B189" s="90"/>
      <c r="C189" s="89"/>
      <c r="D189" s="61" t="str">
        <f>IFERROR(IF(C189="No CAS","",INDEX('DEQ Pollutant List'!$C$7:$C$614,MATCH('5. Pollutant Emissions - MB'!C189,'DEQ Pollutant List'!$B$7:$B$614,0))),"")</f>
        <v/>
      </c>
      <c r="E189" s="201" t="str">
        <f>IFERROR(IF(OR($C189="",$C189="No CAS"),INDEX('DEQ Pollutant List'!$A$7:$A$614,MATCH($D189,'DEQ Pollutant List'!$C$7:$C$614,0)),INDEX('DEQ Pollutant List'!$A$7:$A$614,MATCH($C189,'DEQ Pollutant List'!$B$7:$B$614,0))),"")</f>
        <v/>
      </c>
      <c r="F189" s="93"/>
      <c r="G189" s="94"/>
      <c r="H189" s="80"/>
      <c r="I189" s="77"/>
      <c r="J189" s="81"/>
      <c r="K189" s="79"/>
      <c r="L189" s="77"/>
      <c r="M189" s="81"/>
      <c r="N189" s="79"/>
    </row>
    <row r="190" spans="1:14" x14ac:dyDescent="0.25">
      <c r="A190" s="59"/>
      <c r="B190" s="90"/>
      <c r="C190" s="89"/>
      <c r="D190" s="61" t="str">
        <f>IFERROR(IF(C190="No CAS","",INDEX('DEQ Pollutant List'!$C$7:$C$614,MATCH('5. Pollutant Emissions - MB'!C190,'DEQ Pollutant List'!$B$7:$B$614,0))),"")</f>
        <v/>
      </c>
      <c r="E190" s="201" t="str">
        <f>IFERROR(IF(OR($C190="",$C190="No CAS"),INDEX('DEQ Pollutant List'!$A$7:$A$614,MATCH($D190,'DEQ Pollutant List'!$C$7:$C$614,0)),INDEX('DEQ Pollutant List'!$A$7:$A$614,MATCH($C190,'DEQ Pollutant List'!$B$7:$B$614,0))),"")</f>
        <v/>
      </c>
      <c r="F190" s="93"/>
      <c r="G190" s="94"/>
      <c r="H190" s="80"/>
      <c r="I190" s="77"/>
      <c r="J190" s="81"/>
      <c r="K190" s="79"/>
      <c r="L190" s="77"/>
      <c r="M190" s="81"/>
      <c r="N190" s="79"/>
    </row>
    <row r="191" spans="1:14" x14ac:dyDescent="0.25">
      <c r="A191" s="59"/>
      <c r="B191" s="90"/>
      <c r="C191" s="89"/>
      <c r="D191" s="61" t="str">
        <f>IFERROR(IF(C191="No CAS","",INDEX('DEQ Pollutant List'!$C$7:$C$614,MATCH('5. Pollutant Emissions - MB'!C191,'DEQ Pollutant List'!$B$7:$B$614,0))),"")</f>
        <v/>
      </c>
      <c r="E191" s="201" t="str">
        <f>IFERROR(IF(OR($C191="",$C191="No CAS"),INDEX('DEQ Pollutant List'!$A$7:$A$614,MATCH($D191,'DEQ Pollutant List'!$C$7:$C$614,0)),INDEX('DEQ Pollutant List'!$A$7:$A$614,MATCH($C191,'DEQ Pollutant List'!$B$7:$B$614,0))),"")</f>
        <v/>
      </c>
      <c r="F191" s="93"/>
      <c r="G191" s="94"/>
      <c r="H191" s="80"/>
      <c r="I191" s="77"/>
      <c r="J191" s="81"/>
      <c r="K191" s="79"/>
      <c r="L191" s="77"/>
      <c r="M191" s="81"/>
      <c r="N191" s="79"/>
    </row>
    <row r="192" spans="1:14" x14ac:dyDescent="0.25">
      <c r="A192" s="59"/>
      <c r="B192" s="90"/>
      <c r="C192" s="89"/>
      <c r="D192" s="61" t="str">
        <f>IFERROR(IF(C192="No CAS","",INDEX('DEQ Pollutant List'!$C$7:$C$614,MATCH('5. Pollutant Emissions - MB'!C192,'DEQ Pollutant List'!$B$7:$B$614,0))),"")</f>
        <v/>
      </c>
      <c r="E192" s="201" t="str">
        <f>IFERROR(IF(OR($C192="",$C192="No CAS"),INDEX('DEQ Pollutant List'!$A$7:$A$614,MATCH($D192,'DEQ Pollutant List'!$C$7:$C$614,0)),INDEX('DEQ Pollutant List'!$A$7:$A$614,MATCH($C192,'DEQ Pollutant List'!$B$7:$B$614,0))),"")</f>
        <v/>
      </c>
      <c r="F192" s="93"/>
      <c r="G192" s="94"/>
      <c r="H192" s="80"/>
      <c r="I192" s="77"/>
      <c r="J192" s="81"/>
      <c r="K192" s="79"/>
      <c r="L192" s="77"/>
      <c r="M192" s="81"/>
      <c r="N192" s="79"/>
    </row>
    <row r="193" spans="1:14" x14ac:dyDescent="0.25">
      <c r="A193" s="59"/>
      <c r="B193" s="90"/>
      <c r="C193" s="89"/>
      <c r="D193" s="61" t="str">
        <f>IFERROR(IF(C193="No CAS","",INDEX('DEQ Pollutant List'!$C$7:$C$614,MATCH('5. Pollutant Emissions - MB'!C193,'DEQ Pollutant List'!$B$7:$B$614,0))),"")</f>
        <v/>
      </c>
      <c r="E193" s="201" t="str">
        <f>IFERROR(IF(OR($C193="",$C193="No CAS"),INDEX('DEQ Pollutant List'!$A$7:$A$614,MATCH($D193,'DEQ Pollutant List'!$C$7:$C$614,0)),INDEX('DEQ Pollutant List'!$A$7:$A$614,MATCH($C193,'DEQ Pollutant List'!$B$7:$B$614,0))),"")</f>
        <v/>
      </c>
      <c r="F193" s="93"/>
      <c r="G193" s="94"/>
      <c r="H193" s="80"/>
      <c r="I193" s="77"/>
      <c r="J193" s="81"/>
      <c r="K193" s="79"/>
      <c r="L193" s="77"/>
      <c r="M193" s="81"/>
      <c r="N193" s="79"/>
    </row>
    <row r="194" spans="1:14" x14ac:dyDescent="0.25">
      <c r="A194" s="59"/>
      <c r="B194" s="90"/>
      <c r="C194" s="89"/>
      <c r="D194" s="61" t="str">
        <f>IFERROR(IF(C194="No CAS","",INDEX('DEQ Pollutant List'!$C$7:$C$614,MATCH('5. Pollutant Emissions - MB'!C194,'DEQ Pollutant List'!$B$7:$B$614,0))),"")</f>
        <v/>
      </c>
      <c r="E194" s="201" t="str">
        <f>IFERROR(IF(OR($C194="",$C194="No CAS"),INDEX('DEQ Pollutant List'!$A$7:$A$614,MATCH($D194,'DEQ Pollutant List'!$C$7:$C$614,0)),INDEX('DEQ Pollutant List'!$A$7:$A$614,MATCH($C194,'DEQ Pollutant List'!$B$7:$B$614,0))),"")</f>
        <v/>
      </c>
      <c r="F194" s="93"/>
      <c r="G194" s="94"/>
      <c r="H194" s="80"/>
      <c r="I194" s="77"/>
      <c r="J194" s="81"/>
      <c r="K194" s="79"/>
      <c r="L194" s="77"/>
      <c r="M194" s="81"/>
      <c r="N194" s="79"/>
    </row>
    <row r="195" spans="1:14" x14ac:dyDescent="0.25">
      <c r="A195" s="59"/>
      <c r="B195" s="90"/>
      <c r="C195" s="89"/>
      <c r="D195" s="61" t="str">
        <f>IFERROR(IF(C195="No CAS","",INDEX('DEQ Pollutant List'!$C$7:$C$614,MATCH('5. Pollutant Emissions - MB'!C195,'DEQ Pollutant List'!$B$7:$B$614,0))),"")</f>
        <v/>
      </c>
      <c r="E195" s="201" t="str">
        <f>IFERROR(IF(OR($C195="",$C195="No CAS"),INDEX('DEQ Pollutant List'!$A$7:$A$614,MATCH($D195,'DEQ Pollutant List'!$C$7:$C$614,0)),INDEX('DEQ Pollutant List'!$A$7:$A$614,MATCH($C195,'DEQ Pollutant List'!$B$7:$B$614,0))),"")</f>
        <v/>
      </c>
      <c r="F195" s="93"/>
      <c r="G195" s="94"/>
      <c r="H195" s="80"/>
      <c r="I195" s="77"/>
      <c r="J195" s="81"/>
      <c r="K195" s="79"/>
      <c r="L195" s="77"/>
      <c r="M195" s="81"/>
      <c r="N195" s="79"/>
    </row>
    <row r="196" spans="1:14" x14ac:dyDescent="0.25">
      <c r="A196" s="59"/>
      <c r="B196" s="90"/>
      <c r="C196" s="89"/>
      <c r="D196" s="61" t="str">
        <f>IFERROR(IF(C196="No CAS","",INDEX('DEQ Pollutant List'!$C$7:$C$614,MATCH('5. Pollutant Emissions - MB'!C196,'DEQ Pollutant List'!$B$7:$B$614,0))),"")</f>
        <v/>
      </c>
      <c r="E196" s="201" t="str">
        <f>IFERROR(IF(OR($C196="",$C196="No CAS"),INDEX('DEQ Pollutant List'!$A$7:$A$614,MATCH($D196,'DEQ Pollutant List'!$C$7:$C$614,0)),INDEX('DEQ Pollutant List'!$A$7:$A$614,MATCH($C196,'DEQ Pollutant List'!$B$7:$B$614,0))),"")</f>
        <v/>
      </c>
      <c r="F196" s="93"/>
      <c r="G196" s="94"/>
      <c r="H196" s="80"/>
      <c r="I196" s="77"/>
      <c r="J196" s="81"/>
      <c r="K196" s="79"/>
      <c r="L196" s="77"/>
      <c r="M196" s="81"/>
      <c r="N196" s="79"/>
    </row>
    <row r="197" spans="1:14" x14ac:dyDescent="0.25">
      <c r="A197" s="59"/>
      <c r="B197" s="90"/>
      <c r="C197" s="89"/>
      <c r="D197" s="61" t="str">
        <f>IFERROR(IF(C197="No CAS","",INDEX('DEQ Pollutant List'!$C$7:$C$614,MATCH('5. Pollutant Emissions - MB'!C197,'DEQ Pollutant List'!$B$7:$B$614,0))),"")</f>
        <v/>
      </c>
      <c r="E197" s="201" t="str">
        <f>IFERROR(IF(OR($C197="",$C197="No CAS"),INDEX('DEQ Pollutant List'!$A$7:$A$614,MATCH($D197,'DEQ Pollutant List'!$C$7:$C$614,0)),INDEX('DEQ Pollutant List'!$A$7:$A$614,MATCH($C197,'DEQ Pollutant List'!$B$7:$B$614,0))),"")</f>
        <v/>
      </c>
      <c r="F197" s="93"/>
      <c r="G197" s="94"/>
      <c r="H197" s="80"/>
      <c r="I197" s="77"/>
      <c r="J197" s="81"/>
      <c r="K197" s="79"/>
      <c r="L197" s="77"/>
      <c r="M197" s="81"/>
      <c r="N197" s="79"/>
    </row>
    <row r="198" spans="1:14" x14ac:dyDescent="0.25">
      <c r="A198" s="59"/>
      <c r="B198" s="90"/>
      <c r="C198" s="89"/>
      <c r="D198" s="61" t="str">
        <f>IFERROR(IF(C198="No CAS","",INDEX('DEQ Pollutant List'!$C$7:$C$614,MATCH('5. Pollutant Emissions - MB'!C198,'DEQ Pollutant List'!$B$7:$B$614,0))),"")</f>
        <v/>
      </c>
      <c r="E198" s="201" t="str">
        <f>IFERROR(IF(OR($C198="",$C198="No CAS"),INDEX('DEQ Pollutant List'!$A$7:$A$614,MATCH($D198,'DEQ Pollutant List'!$C$7:$C$614,0)),INDEX('DEQ Pollutant List'!$A$7:$A$614,MATCH($C198,'DEQ Pollutant List'!$B$7:$B$614,0))),"")</f>
        <v/>
      </c>
      <c r="F198" s="93"/>
      <c r="G198" s="94"/>
      <c r="H198" s="80"/>
      <c r="I198" s="77"/>
      <c r="J198" s="81"/>
      <c r="K198" s="79"/>
      <c r="L198" s="77"/>
      <c r="M198" s="81"/>
      <c r="N198" s="79"/>
    </row>
    <row r="199" spans="1:14" x14ac:dyDescent="0.25">
      <c r="A199" s="59"/>
      <c r="B199" s="90"/>
      <c r="C199" s="89"/>
      <c r="D199" s="61" t="str">
        <f>IFERROR(IF(C199="No CAS","",INDEX('DEQ Pollutant List'!$C$7:$C$614,MATCH('5. Pollutant Emissions - MB'!C199,'DEQ Pollutant List'!$B$7:$B$614,0))),"")</f>
        <v/>
      </c>
      <c r="E199" s="201" t="str">
        <f>IFERROR(IF(OR($C199="",$C199="No CAS"),INDEX('DEQ Pollutant List'!$A$7:$A$614,MATCH($D199,'DEQ Pollutant List'!$C$7:$C$614,0)),INDEX('DEQ Pollutant List'!$A$7:$A$614,MATCH($C199,'DEQ Pollutant List'!$B$7:$B$614,0))),"")</f>
        <v/>
      </c>
      <c r="F199" s="93"/>
      <c r="G199" s="94"/>
      <c r="H199" s="80"/>
      <c r="I199" s="77"/>
      <c r="J199" s="81"/>
      <c r="K199" s="79"/>
      <c r="L199" s="77"/>
      <c r="M199" s="81"/>
      <c r="N199" s="79"/>
    </row>
    <row r="200" spans="1:14" x14ac:dyDescent="0.25">
      <c r="A200" s="59"/>
      <c r="B200" s="90"/>
      <c r="C200" s="89"/>
      <c r="D200" s="61" t="str">
        <f>IFERROR(IF(C200="No CAS","",INDEX('DEQ Pollutant List'!$C$7:$C$614,MATCH('5. Pollutant Emissions - MB'!C200,'DEQ Pollutant List'!$B$7:$B$614,0))),"")</f>
        <v/>
      </c>
      <c r="E200" s="201" t="str">
        <f>IFERROR(IF(OR($C200="",$C200="No CAS"),INDEX('DEQ Pollutant List'!$A$7:$A$614,MATCH($D200,'DEQ Pollutant List'!$C$7:$C$614,0)),INDEX('DEQ Pollutant List'!$A$7:$A$614,MATCH($C200,'DEQ Pollutant List'!$B$7:$B$614,0))),"")</f>
        <v/>
      </c>
      <c r="F200" s="93"/>
      <c r="G200" s="94"/>
      <c r="H200" s="80"/>
      <c r="I200" s="77"/>
      <c r="J200" s="81"/>
      <c r="K200" s="79"/>
      <c r="L200" s="77"/>
      <c r="M200" s="81"/>
      <c r="N200" s="79"/>
    </row>
    <row r="201" spans="1:14" x14ac:dyDescent="0.25">
      <c r="A201" s="59"/>
      <c r="B201" s="90"/>
      <c r="C201" s="89"/>
      <c r="D201" s="61" t="str">
        <f>IFERROR(IF(C201="No CAS","",INDEX('DEQ Pollutant List'!$C$7:$C$614,MATCH('5. Pollutant Emissions - MB'!C201,'DEQ Pollutant List'!$B$7:$B$614,0))),"")</f>
        <v/>
      </c>
      <c r="E201" s="201" t="str">
        <f>IFERROR(IF(OR($C201="",$C201="No CAS"),INDEX('DEQ Pollutant List'!$A$7:$A$614,MATCH($D201,'DEQ Pollutant List'!$C$7:$C$614,0)),INDEX('DEQ Pollutant List'!$A$7:$A$614,MATCH($C201,'DEQ Pollutant List'!$B$7:$B$614,0))),"")</f>
        <v/>
      </c>
      <c r="F201" s="93"/>
      <c r="G201" s="94"/>
      <c r="H201" s="80"/>
      <c r="I201" s="77"/>
      <c r="J201" s="81"/>
      <c r="K201" s="79"/>
      <c r="L201" s="77"/>
      <c r="M201" s="81"/>
      <c r="N201" s="79"/>
    </row>
    <row r="202" spans="1:14" x14ac:dyDescent="0.25">
      <c r="A202" s="59"/>
      <c r="B202" s="90"/>
      <c r="C202" s="89"/>
      <c r="D202" s="61" t="str">
        <f>IFERROR(IF(C202="No CAS","",INDEX('DEQ Pollutant List'!$C$7:$C$614,MATCH('5. Pollutant Emissions - MB'!C202,'DEQ Pollutant List'!$B$7:$B$614,0))),"")</f>
        <v/>
      </c>
      <c r="E202" s="201" t="str">
        <f>IFERROR(IF(OR($C202="",$C202="No CAS"),INDEX('DEQ Pollutant List'!$A$7:$A$614,MATCH($D202,'DEQ Pollutant List'!$C$7:$C$614,0)),INDEX('DEQ Pollutant List'!$A$7:$A$614,MATCH($C202,'DEQ Pollutant List'!$B$7:$B$614,0))),"")</f>
        <v/>
      </c>
      <c r="F202" s="93"/>
      <c r="G202" s="94"/>
      <c r="H202" s="80"/>
      <c r="I202" s="77"/>
      <c r="J202" s="81"/>
      <c r="K202" s="79"/>
      <c r="L202" s="77"/>
      <c r="M202" s="81"/>
      <c r="N202" s="79"/>
    </row>
    <row r="203" spans="1:14" x14ac:dyDescent="0.25">
      <c r="A203" s="59"/>
      <c r="B203" s="90"/>
      <c r="C203" s="89"/>
      <c r="D203" s="61" t="str">
        <f>IFERROR(IF(C203="No CAS","",INDEX('DEQ Pollutant List'!$C$7:$C$614,MATCH('5. Pollutant Emissions - MB'!C203,'DEQ Pollutant List'!$B$7:$B$614,0))),"")</f>
        <v/>
      </c>
      <c r="E203" s="201" t="str">
        <f>IFERROR(IF(OR($C203="",$C203="No CAS"),INDEX('DEQ Pollutant List'!$A$7:$A$614,MATCH($D203,'DEQ Pollutant List'!$C$7:$C$614,0)),INDEX('DEQ Pollutant List'!$A$7:$A$614,MATCH($C203,'DEQ Pollutant List'!$B$7:$B$614,0))),"")</f>
        <v/>
      </c>
      <c r="F203" s="93"/>
      <c r="G203" s="94"/>
      <c r="H203" s="80"/>
      <c r="I203" s="77"/>
      <c r="J203" s="81"/>
      <c r="K203" s="79"/>
      <c r="L203" s="77"/>
      <c r="M203" s="81"/>
      <c r="N203" s="79"/>
    </row>
    <row r="204" spans="1:14" x14ac:dyDescent="0.25">
      <c r="A204" s="59"/>
      <c r="B204" s="90"/>
      <c r="C204" s="89"/>
      <c r="D204" s="61" t="str">
        <f>IFERROR(IF(C204="No CAS","",INDEX('DEQ Pollutant List'!$C$7:$C$614,MATCH('5. Pollutant Emissions - MB'!C204,'DEQ Pollutant List'!$B$7:$B$614,0))),"")</f>
        <v/>
      </c>
      <c r="E204" s="201" t="str">
        <f>IFERROR(IF(OR($C204="",$C204="No CAS"),INDEX('DEQ Pollutant List'!$A$7:$A$614,MATCH($D204,'DEQ Pollutant List'!$C$7:$C$614,0)),INDEX('DEQ Pollutant List'!$A$7:$A$614,MATCH($C204,'DEQ Pollutant List'!$B$7:$B$614,0))),"")</f>
        <v/>
      </c>
      <c r="F204" s="93"/>
      <c r="G204" s="94"/>
      <c r="H204" s="80"/>
      <c r="I204" s="77"/>
      <c r="J204" s="81"/>
      <c r="K204" s="79"/>
      <c r="L204" s="77"/>
      <c r="M204" s="81"/>
      <c r="N204" s="79"/>
    </row>
    <row r="205" spans="1:14" x14ac:dyDescent="0.25">
      <c r="A205" s="59"/>
      <c r="B205" s="90"/>
      <c r="C205" s="89"/>
      <c r="D205" s="61" t="str">
        <f>IFERROR(IF(C205="No CAS","",INDEX('DEQ Pollutant List'!$C$7:$C$614,MATCH('5. Pollutant Emissions - MB'!C205,'DEQ Pollutant List'!$B$7:$B$614,0))),"")</f>
        <v/>
      </c>
      <c r="E205" s="201" t="str">
        <f>IFERROR(IF(OR($C205="",$C205="No CAS"),INDEX('DEQ Pollutant List'!$A$7:$A$614,MATCH($D205,'DEQ Pollutant List'!$C$7:$C$614,0)),INDEX('DEQ Pollutant List'!$A$7:$A$614,MATCH($C205,'DEQ Pollutant List'!$B$7:$B$614,0))),"")</f>
        <v/>
      </c>
      <c r="F205" s="93"/>
      <c r="G205" s="94"/>
      <c r="H205" s="80"/>
      <c r="I205" s="77"/>
      <c r="J205" s="81"/>
      <c r="K205" s="79"/>
      <c r="L205" s="77"/>
      <c r="M205" s="81"/>
      <c r="N205" s="79"/>
    </row>
    <row r="206" spans="1:14" x14ac:dyDescent="0.25">
      <c r="A206" s="59"/>
      <c r="B206" s="90"/>
      <c r="C206" s="89"/>
      <c r="D206" s="61" t="str">
        <f>IFERROR(IF(C206="No CAS","",INDEX('DEQ Pollutant List'!$C$7:$C$614,MATCH('5. Pollutant Emissions - MB'!C206,'DEQ Pollutant List'!$B$7:$B$614,0))),"")</f>
        <v/>
      </c>
      <c r="E206" s="201" t="str">
        <f>IFERROR(IF(OR($C206="",$C206="No CAS"),INDEX('DEQ Pollutant List'!$A$7:$A$614,MATCH($D206,'DEQ Pollutant List'!$C$7:$C$614,0)),INDEX('DEQ Pollutant List'!$A$7:$A$614,MATCH($C206,'DEQ Pollutant List'!$B$7:$B$614,0))),"")</f>
        <v/>
      </c>
      <c r="F206" s="93"/>
      <c r="G206" s="94"/>
      <c r="H206" s="80"/>
      <c r="I206" s="77"/>
      <c r="J206" s="81"/>
      <c r="K206" s="79"/>
      <c r="L206" s="77"/>
      <c r="M206" s="81"/>
      <c r="N206" s="79"/>
    </row>
    <row r="207" spans="1:14" x14ac:dyDescent="0.25">
      <c r="A207" s="59"/>
      <c r="B207" s="90"/>
      <c r="C207" s="89"/>
      <c r="D207" s="61" t="str">
        <f>IFERROR(IF(C207="No CAS","",INDEX('DEQ Pollutant List'!$C$7:$C$614,MATCH('5. Pollutant Emissions - MB'!C207,'DEQ Pollutant List'!$B$7:$B$614,0))),"")</f>
        <v/>
      </c>
      <c r="E207" s="201" t="str">
        <f>IFERROR(IF(OR($C207="",$C207="No CAS"),INDEX('DEQ Pollutant List'!$A$7:$A$614,MATCH($D207,'DEQ Pollutant List'!$C$7:$C$614,0)),INDEX('DEQ Pollutant List'!$A$7:$A$614,MATCH($C207,'DEQ Pollutant List'!$B$7:$B$614,0))),"")</f>
        <v/>
      </c>
      <c r="F207" s="93"/>
      <c r="G207" s="94"/>
      <c r="H207" s="80"/>
      <c r="I207" s="77"/>
      <c r="J207" s="81"/>
      <c r="K207" s="79"/>
      <c r="L207" s="77"/>
      <c r="M207" s="81"/>
      <c r="N207" s="79"/>
    </row>
    <row r="208" spans="1:14" x14ac:dyDescent="0.25">
      <c r="A208" s="59"/>
      <c r="B208" s="90"/>
      <c r="C208" s="89"/>
      <c r="D208" s="61" t="str">
        <f>IFERROR(IF(C208="No CAS","",INDEX('DEQ Pollutant List'!$C$7:$C$614,MATCH('5. Pollutant Emissions - MB'!C208,'DEQ Pollutant List'!$B$7:$B$614,0))),"")</f>
        <v/>
      </c>
      <c r="E208" s="201" t="str">
        <f>IFERROR(IF(OR($C208="",$C208="No CAS"),INDEX('DEQ Pollutant List'!$A$7:$A$614,MATCH($D208,'DEQ Pollutant List'!$C$7:$C$614,0)),INDEX('DEQ Pollutant List'!$A$7:$A$614,MATCH($C208,'DEQ Pollutant List'!$B$7:$B$614,0))),"")</f>
        <v/>
      </c>
      <c r="F208" s="93"/>
      <c r="G208" s="94"/>
      <c r="H208" s="80"/>
      <c r="I208" s="77"/>
      <c r="J208" s="81"/>
      <c r="K208" s="79"/>
      <c r="L208" s="77"/>
      <c r="M208" s="81"/>
      <c r="N208" s="79"/>
    </row>
    <row r="209" spans="1:14" x14ac:dyDescent="0.25">
      <c r="A209" s="59"/>
      <c r="B209" s="90"/>
      <c r="C209" s="89"/>
      <c r="D209" s="61" t="str">
        <f>IFERROR(IF(C209="No CAS","",INDEX('DEQ Pollutant List'!$C$7:$C$614,MATCH('5. Pollutant Emissions - MB'!C209,'DEQ Pollutant List'!$B$7:$B$614,0))),"")</f>
        <v/>
      </c>
      <c r="E209" s="201" t="str">
        <f>IFERROR(IF(OR($C209="",$C209="No CAS"),INDEX('DEQ Pollutant List'!$A$7:$A$614,MATCH($D209,'DEQ Pollutant List'!$C$7:$C$614,0)),INDEX('DEQ Pollutant List'!$A$7:$A$614,MATCH($C209,'DEQ Pollutant List'!$B$7:$B$614,0))),"")</f>
        <v/>
      </c>
      <c r="F209" s="93"/>
      <c r="G209" s="94"/>
      <c r="H209" s="80"/>
      <c r="I209" s="77"/>
      <c r="J209" s="81"/>
      <c r="K209" s="79"/>
      <c r="L209" s="77"/>
      <c r="M209" s="81"/>
      <c r="N209" s="79"/>
    </row>
    <row r="210" spans="1:14" x14ac:dyDescent="0.25">
      <c r="A210" s="59"/>
      <c r="B210" s="90"/>
      <c r="C210" s="89"/>
      <c r="D210" s="61" t="str">
        <f>IFERROR(IF(C210="No CAS","",INDEX('DEQ Pollutant List'!$C$7:$C$614,MATCH('5. Pollutant Emissions - MB'!C210,'DEQ Pollutant List'!$B$7:$B$614,0))),"")</f>
        <v/>
      </c>
      <c r="E210" s="201" t="str">
        <f>IFERROR(IF(OR($C210="",$C210="No CAS"),INDEX('DEQ Pollutant List'!$A$7:$A$614,MATCH($D210,'DEQ Pollutant List'!$C$7:$C$614,0)),INDEX('DEQ Pollutant List'!$A$7:$A$614,MATCH($C210,'DEQ Pollutant List'!$B$7:$B$614,0))),"")</f>
        <v/>
      </c>
      <c r="F210" s="93"/>
      <c r="G210" s="94"/>
      <c r="H210" s="80"/>
      <c r="I210" s="77"/>
      <c r="J210" s="81"/>
      <c r="K210" s="79"/>
      <c r="L210" s="77"/>
      <c r="M210" s="81"/>
      <c r="N210" s="79"/>
    </row>
    <row r="211" spans="1:14" x14ac:dyDescent="0.25">
      <c r="A211" s="59"/>
      <c r="B211" s="90"/>
      <c r="C211" s="89"/>
      <c r="D211" s="61" t="str">
        <f>IFERROR(IF(C211="No CAS","",INDEX('DEQ Pollutant List'!$C$7:$C$614,MATCH('5. Pollutant Emissions - MB'!C211,'DEQ Pollutant List'!$B$7:$B$614,0))),"")</f>
        <v/>
      </c>
      <c r="E211" s="201" t="str">
        <f>IFERROR(IF(OR($C211="",$C211="No CAS"),INDEX('DEQ Pollutant List'!$A$7:$A$614,MATCH($D211,'DEQ Pollutant List'!$C$7:$C$614,0)),INDEX('DEQ Pollutant List'!$A$7:$A$614,MATCH($C211,'DEQ Pollutant List'!$B$7:$B$614,0))),"")</f>
        <v/>
      </c>
      <c r="F211" s="93"/>
      <c r="G211" s="94"/>
      <c r="H211" s="80"/>
      <c r="I211" s="77"/>
      <c r="J211" s="81"/>
      <c r="K211" s="79"/>
      <c r="L211" s="77"/>
      <c r="M211" s="81"/>
      <c r="N211" s="79"/>
    </row>
    <row r="212" spans="1:14" x14ac:dyDescent="0.25">
      <c r="A212" s="59"/>
      <c r="B212" s="90"/>
      <c r="C212" s="89"/>
      <c r="D212" s="61" t="str">
        <f>IFERROR(IF(C212="No CAS","",INDEX('DEQ Pollutant List'!$C$7:$C$614,MATCH('5. Pollutant Emissions - MB'!C212,'DEQ Pollutant List'!$B$7:$B$614,0))),"")</f>
        <v/>
      </c>
      <c r="E212" s="201" t="str">
        <f>IFERROR(IF(OR($C212="",$C212="No CAS"),INDEX('DEQ Pollutant List'!$A$7:$A$614,MATCH($D212,'DEQ Pollutant List'!$C$7:$C$614,0)),INDEX('DEQ Pollutant List'!$A$7:$A$614,MATCH($C212,'DEQ Pollutant List'!$B$7:$B$614,0))),"")</f>
        <v/>
      </c>
      <c r="F212" s="93"/>
      <c r="G212" s="94"/>
      <c r="H212" s="80"/>
      <c r="I212" s="77"/>
      <c r="J212" s="81"/>
      <c r="K212" s="79"/>
      <c r="L212" s="77"/>
      <c r="M212" s="81"/>
      <c r="N212" s="79"/>
    </row>
    <row r="213" spans="1:14" x14ac:dyDescent="0.25">
      <c r="A213" s="59"/>
      <c r="B213" s="90"/>
      <c r="C213" s="89"/>
      <c r="D213" s="61" t="str">
        <f>IFERROR(IF(C213="No CAS","",INDEX('DEQ Pollutant List'!$C$7:$C$614,MATCH('5. Pollutant Emissions - MB'!C213,'DEQ Pollutant List'!$B$7:$B$614,0))),"")</f>
        <v/>
      </c>
      <c r="E213" s="201" t="str">
        <f>IFERROR(IF(OR($C213="",$C213="No CAS"),INDEX('DEQ Pollutant List'!$A$7:$A$614,MATCH($D213,'DEQ Pollutant List'!$C$7:$C$614,0)),INDEX('DEQ Pollutant List'!$A$7:$A$614,MATCH($C213,'DEQ Pollutant List'!$B$7:$B$614,0))),"")</f>
        <v/>
      </c>
      <c r="F213" s="93"/>
      <c r="G213" s="94"/>
      <c r="H213" s="80"/>
      <c r="I213" s="77"/>
      <c r="J213" s="81"/>
      <c r="K213" s="79"/>
      <c r="L213" s="77"/>
      <c r="M213" s="81"/>
      <c r="N213" s="79"/>
    </row>
    <row r="214" spans="1:14" x14ac:dyDescent="0.25">
      <c r="A214" s="59"/>
      <c r="B214" s="90"/>
      <c r="C214" s="89"/>
      <c r="D214" s="61" t="str">
        <f>IFERROR(IF(C214="No CAS","",INDEX('DEQ Pollutant List'!$C$7:$C$614,MATCH('5. Pollutant Emissions - MB'!C214,'DEQ Pollutant List'!$B$7:$B$614,0))),"")</f>
        <v/>
      </c>
      <c r="E214" s="201" t="str">
        <f>IFERROR(IF(OR($C214="",$C214="No CAS"),INDEX('DEQ Pollutant List'!$A$7:$A$614,MATCH($D214,'DEQ Pollutant List'!$C$7:$C$614,0)),INDEX('DEQ Pollutant List'!$A$7:$A$614,MATCH($C214,'DEQ Pollutant List'!$B$7:$B$614,0))),"")</f>
        <v/>
      </c>
      <c r="F214" s="93"/>
      <c r="G214" s="94"/>
      <c r="H214" s="80"/>
      <c r="I214" s="77"/>
      <c r="J214" s="81"/>
      <c r="K214" s="79"/>
      <c r="L214" s="77"/>
      <c r="M214" s="81"/>
      <c r="N214" s="79"/>
    </row>
    <row r="215" spans="1:14" x14ac:dyDescent="0.25">
      <c r="A215" s="59"/>
      <c r="B215" s="90"/>
      <c r="C215" s="89"/>
      <c r="D215" s="61" t="str">
        <f>IFERROR(IF(C215="No CAS","",INDEX('DEQ Pollutant List'!$C$7:$C$614,MATCH('5. Pollutant Emissions - MB'!C215,'DEQ Pollutant List'!$B$7:$B$614,0))),"")</f>
        <v/>
      </c>
      <c r="E215" s="201" t="str">
        <f>IFERROR(IF(OR($C215="",$C215="No CAS"),INDEX('DEQ Pollutant List'!$A$7:$A$614,MATCH($D215,'DEQ Pollutant List'!$C$7:$C$614,0)),INDEX('DEQ Pollutant List'!$A$7:$A$614,MATCH($C215,'DEQ Pollutant List'!$B$7:$B$614,0))),"")</f>
        <v/>
      </c>
      <c r="F215" s="93"/>
      <c r="G215" s="94"/>
      <c r="H215" s="80"/>
      <c r="I215" s="77"/>
      <c r="J215" s="81"/>
      <c r="K215" s="79"/>
      <c r="L215" s="77"/>
      <c r="M215" s="81"/>
      <c r="N215" s="79"/>
    </row>
    <row r="216" spans="1:14" x14ac:dyDescent="0.25">
      <c r="A216" s="59"/>
      <c r="B216" s="90"/>
      <c r="C216" s="89"/>
      <c r="D216" s="61" t="str">
        <f>IFERROR(IF(C216="No CAS","",INDEX('DEQ Pollutant List'!$C$7:$C$614,MATCH('5. Pollutant Emissions - MB'!C216,'DEQ Pollutant List'!$B$7:$B$614,0))),"")</f>
        <v/>
      </c>
      <c r="E216" s="201" t="str">
        <f>IFERROR(IF(OR($C216="",$C216="No CAS"),INDEX('DEQ Pollutant List'!$A$7:$A$614,MATCH($D216,'DEQ Pollutant List'!$C$7:$C$614,0)),INDEX('DEQ Pollutant List'!$A$7:$A$614,MATCH($C216,'DEQ Pollutant List'!$B$7:$B$614,0))),"")</f>
        <v/>
      </c>
      <c r="F216" s="93"/>
      <c r="G216" s="94"/>
      <c r="H216" s="80"/>
      <c r="I216" s="77"/>
      <c r="J216" s="81"/>
      <c r="K216" s="79"/>
      <c r="L216" s="77"/>
      <c r="M216" s="81"/>
      <c r="N216" s="79"/>
    </row>
    <row r="217" spans="1:14" x14ac:dyDescent="0.25">
      <c r="A217" s="59"/>
      <c r="B217" s="90"/>
      <c r="C217" s="89"/>
      <c r="D217" s="61" t="str">
        <f>IFERROR(IF(C217="No CAS","",INDEX('DEQ Pollutant List'!$C$7:$C$614,MATCH('5. Pollutant Emissions - MB'!C217,'DEQ Pollutant List'!$B$7:$B$614,0))),"")</f>
        <v/>
      </c>
      <c r="E217" s="201" t="str">
        <f>IFERROR(IF(OR($C217="",$C217="No CAS"),INDEX('DEQ Pollutant List'!$A$7:$A$614,MATCH($D217,'DEQ Pollutant List'!$C$7:$C$614,0)),INDEX('DEQ Pollutant List'!$A$7:$A$614,MATCH($C217,'DEQ Pollutant List'!$B$7:$B$614,0))),"")</f>
        <v/>
      </c>
      <c r="F217" s="93"/>
      <c r="G217" s="94"/>
      <c r="H217" s="80"/>
      <c r="I217" s="77"/>
      <c r="J217" s="81"/>
      <c r="K217" s="79"/>
      <c r="L217" s="77"/>
      <c r="M217" s="81"/>
      <c r="N217" s="79"/>
    </row>
    <row r="218" spans="1:14" x14ac:dyDescent="0.25">
      <c r="A218" s="59"/>
      <c r="B218" s="90"/>
      <c r="C218" s="89"/>
      <c r="D218" s="61" t="str">
        <f>IFERROR(IF(C218="No CAS","",INDEX('DEQ Pollutant List'!$C$7:$C$614,MATCH('5. Pollutant Emissions - MB'!C218,'DEQ Pollutant List'!$B$7:$B$614,0))),"")</f>
        <v/>
      </c>
      <c r="E218" s="201" t="str">
        <f>IFERROR(IF(OR($C218="",$C218="No CAS"),INDEX('DEQ Pollutant List'!$A$7:$A$614,MATCH($D218,'DEQ Pollutant List'!$C$7:$C$614,0)),INDEX('DEQ Pollutant List'!$A$7:$A$614,MATCH($C218,'DEQ Pollutant List'!$B$7:$B$614,0))),"")</f>
        <v/>
      </c>
      <c r="F218" s="93"/>
      <c r="G218" s="94"/>
      <c r="H218" s="80"/>
      <c r="I218" s="77"/>
      <c r="J218" s="81"/>
      <c r="K218" s="79"/>
      <c r="L218" s="77"/>
      <c r="M218" s="81"/>
      <c r="N218" s="79"/>
    </row>
    <row r="219" spans="1:14" x14ac:dyDescent="0.25">
      <c r="A219" s="59"/>
      <c r="B219" s="90"/>
      <c r="C219" s="89"/>
      <c r="D219" s="61" t="str">
        <f>IFERROR(IF(C219="No CAS","",INDEX('DEQ Pollutant List'!$C$7:$C$614,MATCH('5. Pollutant Emissions - MB'!C219,'DEQ Pollutant List'!$B$7:$B$614,0))),"")</f>
        <v/>
      </c>
      <c r="E219" s="201" t="str">
        <f>IFERROR(IF(OR($C219="",$C219="No CAS"),INDEX('DEQ Pollutant List'!$A$7:$A$614,MATCH($D219,'DEQ Pollutant List'!$C$7:$C$614,0)),INDEX('DEQ Pollutant List'!$A$7:$A$614,MATCH($C219,'DEQ Pollutant List'!$B$7:$B$614,0))),"")</f>
        <v/>
      </c>
      <c r="F219" s="93"/>
      <c r="G219" s="94"/>
      <c r="H219" s="80"/>
      <c r="I219" s="77"/>
      <c r="J219" s="81"/>
      <c r="K219" s="79"/>
      <c r="L219" s="77"/>
      <c r="M219" s="81"/>
      <c r="N219" s="79"/>
    </row>
    <row r="220" spans="1:14" x14ac:dyDescent="0.25">
      <c r="A220" s="59"/>
      <c r="B220" s="90"/>
      <c r="C220" s="89"/>
      <c r="D220" s="61" t="str">
        <f>IFERROR(IF(C220="No CAS","",INDEX('DEQ Pollutant List'!$C$7:$C$614,MATCH('5. Pollutant Emissions - MB'!C220,'DEQ Pollutant List'!$B$7:$B$614,0))),"")</f>
        <v/>
      </c>
      <c r="E220" s="201" t="str">
        <f>IFERROR(IF(OR($C220="",$C220="No CAS"),INDEX('DEQ Pollutant List'!$A$7:$A$614,MATCH($D220,'DEQ Pollutant List'!$C$7:$C$614,0)),INDEX('DEQ Pollutant List'!$A$7:$A$614,MATCH($C220,'DEQ Pollutant List'!$B$7:$B$614,0))),"")</f>
        <v/>
      </c>
      <c r="F220" s="93"/>
      <c r="G220" s="94"/>
      <c r="H220" s="80"/>
      <c r="I220" s="77"/>
      <c r="J220" s="81"/>
      <c r="K220" s="79"/>
      <c r="L220" s="77"/>
      <c r="M220" s="81"/>
      <c r="N220" s="79"/>
    </row>
    <row r="221" spans="1:14" x14ac:dyDescent="0.25">
      <c r="A221" s="59"/>
      <c r="B221" s="90"/>
      <c r="C221" s="89"/>
      <c r="D221" s="61" t="str">
        <f>IFERROR(IF(C221="No CAS","",INDEX('DEQ Pollutant List'!$C$7:$C$614,MATCH('5. Pollutant Emissions - MB'!C221,'DEQ Pollutant List'!$B$7:$B$614,0))),"")</f>
        <v/>
      </c>
      <c r="E221" s="201" t="str">
        <f>IFERROR(IF(OR($C221="",$C221="No CAS"),INDEX('DEQ Pollutant List'!$A$7:$A$614,MATCH($D221,'DEQ Pollutant List'!$C$7:$C$614,0)),INDEX('DEQ Pollutant List'!$A$7:$A$614,MATCH($C221,'DEQ Pollutant List'!$B$7:$B$614,0))),"")</f>
        <v/>
      </c>
      <c r="F221" s="93"/>
      <c r="G221" s="94"/>
      <c r="H221" s="80"/>
      <c r="I221" s="77"/>
      <c r="J221" s="81"/>
      <c r="K221" s="79"/>
      <c r="L221" s="77"/>
      <c r="M221" s="81"/>
      <c r="N221" s="79"/>
    </row>
    <row r="222" spans="1:14" x14ac:dyDescent="0.25">
      <c r="A222" s="59"/>
      <c r="B222" s="90"/>
      <c r="C222" s="89"/>
      <c r="D222" s="61" t="str">
        <f>IFERROR(IF(C222="No CAS","",INDEX('DEQ Pollutant List'!$C$7:$C$614,MATCH('5. Pollutant Emissions - MB'!C222,'DEQ Pollutant List'!$B$7:$B$614,0))),"")</f>
        <v/>
      </c>
      <c r="E222" s="201" t="str">
        <f>IFERROR(IF(OR($C222="",$C222="No CAS"),INDEX('DEQ Pollutant List'!$A$7:$A$614,MATCH($D222,'DEQ Pollutant List'!$C$7:$C$614,0)),INDEX('DEQ Pollutant List'!$A$7:$A$614,MATCH($C222,'DEQ Pollutant List'!$B$7:$B$614,0))),"")</f>
        <v/>
      </c>
      <c r="F222" s="93"/>
      <c r="G222" s="94"/>
      <c r="H222" s="80"/>
      <c r="I222" s="77"/>
      <c r="J222" s="81"/>
      <c r="K222" s="79"/>
      <c r="L222" s="77"/>
      <c r="M222" s="81"/>
      <c r="N222" s="79"/>
    </row>
    <row r="223" spans="1:14" x14ac:dyDescent="0.25">
      <c r="A223" s="59"/>
      <c r="B223" s="90"/>
      <c r="C223" s="89"/>
      <c r="D223" s="61" t="str">
        <f>IFERROR(IF(C223="No CAS","",INDEX('DEQ Pollutant List'!$C$7:$C$614,MATCH('5. Pollutant Emissions - MB'!C223,'DEQ Pollutant List'!$B$7:$B$614,0))),"")</f>
        <v/>
      </c>
      <c r="E223" s="201" t="str">
        <f>IFERROR(IF(OR($C223="",$C223="No CAS"),INDEX('DEQ Pollutant List'!$A$7:$A$614,MATCH($D223,'DEQ Pollutant List'!$C$7:$C$614,0)),INDEX('DEQ Pollutant List'!$A$7:$A$614,MATCH($C223,'DEQ Pollutant List'!$B$7:$B$614,0))),"")</f>
        <v/>
      </c>
      <c r="F223" s="93"/>
      <c r="G223" s="94"/>
      <c r="H223" s="80"/>
      <c r="I223" s="77"/>
      <c r="J223" s="81"/>
      <c r="K223" s="79"/>
      <c r="L223" s="77"/>
      <c r="M223" s="81"/>
      <c r="N223" s="79"/>
    </row>
    <row r="224" spans="1:14" x14ac:dyDescent="0.25">
      <c r="A224" s="59"/>
      <c r="B224" s="90"/>
      <c r="C224" s="89"/>
      <c r="D224" s="61" t="str">
        <f>IFERROR(IF(C224="No CAS","",INDEX('DEQ Pollutant List'!$C$7:$C$614,MATCH('5. Pollutant Emissions - MB'!C224,'DEQ Pollutant List'!$B$7:$B$614,0))),"")</f>
        <v/>
      </c>
      <c r="E224" s="201" t="str">
        <f>IFERROR(IF(OR($C224="",$C224="No CAS"),INDEX('DEQ Pollutant List'!$A$7:$A$614,MATCH($D224,'DEQ Pollutant List'!$C$7:$C$614,0)),INDEX('DEQ Pollutant List'!$A$7:$A$614,MATCH($C224,'DEQ Pollutant List'!$B$7:$B$614,0))),"")</f>
        <v/>
      </c>
      <c r="F224" s="93"/>
      <c r="G224" s="94"/>
      <c r="H224" s="80"/>
      <c r="I224" s="77"/>
      <c r="J224" s="81"/>
      <c r="K224" s="79"/>
      <c r="L224" s="77"/>
      <c r="M224" s="81"/>
      <c r="N224" s="79"/>
    </row>
    <row r="225" spans="1:14" x14ac:dyDescent="0.25">
      <c r="A225" s="59"/>
      <c r="B225" s="90"/>
      <c r="C225" s="89"/>
      <c r="D225" s="61" t="str">
        <f>IFERROR(IF(C225="No CAS","",INDEX('DEQ Pollutant List'!$C$7:$C$614,MATCH('5. Pollutant Emissions - MB'!C225,'DEQ Pollutant List'!$B$7:$B$614,0))),"")</f>
        <v/>
      </c>
      <c r="E225" s="201" t="str">
        <f>IFERROR(IF(OR($C225="",$C225="No CAS"),INDEX('DEQ Pollutant List'!$A$7:$A$614,MATCH($D225,'DEQ Pollutant List'!$C$7:$C$614,0)),INDEX('DEQ Pollutant List'!$A$7:$A$614,MATCH($C225,'DEQ Pollutant List'!$B$7:$B$614,0))),"")</f>
        <v/>
      </c>
      <c r="F225" s="93"/>
      <c r="G225" s="94"/>
      <c r="H225" s="80"/>
      <c r="I225" s="77"/>
      <c r="J225" s="81"/>
      <c r="K225" s="79"/>
      <c r="L225" s="77"/>
      <c r="M225" s="81"/>
      <c r="N225" s="79"/>
    </row>
    <row r="226" spans="1:14" x14ac:dyDescent="0.25">
      <c r="A226" s="59"/>
      <c r="B226" s="90"/>
      <c r="C226" s="89"/>
      <c r="D226" s="61" t="str">
        <f>IFERROR(IF(C226="No CAS","",INDEX('DEQ Pollutant List'!$C$7:$C$614,MATCH('5. Pollutant Emissions - MB'!C226,'DEQ Pollutant List'!$B$7:$B$614,0))),"")</f>
        <v/>
      </c>
      <c r="E226" s="201" t="str">
        <f>IFERROR(IF(OR($C226="",$C226="No CAS"),INDEX('DEQ Pollutant List'!$A$7:$A$614,MATCH($D226,'DEQ Pollutant List'!$C$7:$C$614,0)),INDEX('DEQ Pollutant List'!$A$7:$A$614,MATCH($C226,'DEQ Pollutant List'!$B$7:$B$614,0))),"")</f>
        <v/>
      </c>
      <c r="F226" s="93"/>
      <c r="G226" s="94"/>
      <c r="H226" s="80"/>
      <c r="I226" s="77"/>
      <c r="J226" s="81"/>
      <c r="K226" s="79"/>
      <c r="L226" s="77"/>
      <c r="M226" s="81"/>
      <c r="N226" s="79"/>
    </row>
    <row r="227" spans="1:14" x14ac:dyDescent="0.25">
      <c r="A227" s="59"/>
      <c r="B227" s="90"/>
      <c r="C227" s="89"/>
      <c r="D227" s="61" t="str">
        <f>IFERROR(IF(C227="No CAS","",INDEX('DEQ Pollutant List'!$C$7:$C$614,MATCH('5. Pollutant Emissions - MB'!C227,'DEQ Pollutant List'!$B$7:$B$614,0))),"")</f>
        <v/>
      </c>
      <c r="E227" s="201" t="str">
        <f>IFERROR(IF(OR($C227="",$C227="No CAS"),INDEX('DEQ Pollutant List'!$A$7:$A$614,MATCH($D227,'DEQ Pollutant List'!$C$7:$C$614,0)),INDEX('DEQ Pollutant List'!$A$7:$A$614,MATCH($C227,'DEQ Pollutant List'!$B$7:$B$614,0))),"")</f>
        <v/>
      </c>
      <c r="F227" s="93"/>
      <c r="G227" s="94"/>
      <c r="H227" s="80"/>
      <c r="I227" s="77"/>
      <c r="J227" s="81"/>
      <c r="K227" s="79"/>
      <c r="L227" s="77"/>
      <c r="M227" s="81"/>
      <c r="N227" s="79"/>
    </row>
    <row r="228" spans="1:14" x14ac:dyDescent="0.25">
      <c r="A228" s="59"/>
      <c r="B228" s="90"/>
      <c r="C228" s="89"/>
      <c r="D228" s="61" t="str">
        <f>IFERROR(IF(C228="No CAS","",INDEX('DEQ Pollutant List'!$C$7:$C$614,MATCH('5. Pollutant Emissions - MB'!C228,'DEQ Pollutant List'!$B$7:$B$614,0))),"")</f>
        <v/>
      </c>
      <c r="E228" s="201" t="str">
        <f>IFERROR(IF(OR($C228="",$C228="No CAS"),INDEX('DEQ Pollutant List'!$A$7:$A$614,MATCH($D228,'DEQ Pollutant List'!$C$7:$C$614,0)),INDEX('DEQ Pollutant List'!$A$7:$A$614,MATCH($C228,'DEQ Pollutant List'!$B$7:$B$614,0))),"")</f>
        <v/>
      </c>
      <c r="F228" s="93"/>
      <c r="G228" s="94"/>
      <c r="H228" s="80"/>
      <c r="I228" s="77"/>
      <c r="J228" s="81"/>
      <c r="K228" s="79"/>
      <c r="L228" s="77"/>
      <c r="M228" s="81"/>
      <c r="N228" s="79"/>
    </row>
    <row r="229" spans="1:14" x14ac:dyDescent="0.25">
      <c r="A229" s="59"/>
      <c r="B229" s="90"/>
      <c r="C229" s="89"/>
      <c r="D229" s="61" t="str">
        <f>IFERROR(IF(C229="No CAS","",INDEX('DEQ Pollutant List'!$C$7:$C$614,MATCH('5. Pollutant Emissions - MB'!C229,'DEQ Pollutant List'!$B$7:$B$614,0))),"")</f>
        <v/>
      </c>
      <c r="E229" s="201" t="str">
        <f>IFERROR(IF(OR($C229="",$C229="No CAS"),INDEX('DEQ Pollutant List'!$A$7:$A$614,MATCH($D229,'DEQ Pollutant List'!$C$7:$C$614,0)),INDEX('DEQ Pollutant List'!$A$7:$A$614,MATCH($C229,'DEQ Pollutant List'!$B$7:$B$614,0))),"")</f>
        <v/>
      </c>
      <c r="F229" s="93"/>
      <c r="G229" s="94"/>
      <c r="H229" s="80"/>
      <c r="I229" s="77"/>
      <c r="J229" s="81"/>
      <c r="K229" s="79"/>
      <c r="L229" s="77"/>
      <c r="M229" s="81"/>
      <c r="N229" s="79"/>
    </row>
    <row r="230" spans="1:14" x14ac:dyDescent="0.25">
      <c r="A230" s="59"/>
      <c r="B230" s="90"/>
      <c r="C230" s="89"/>
      <c r="D230" s="61" t="str">
        <f>IFERROR(IF(C230="No CAS","",INDEX('DEQ Pollutant List'!$C$7:$C$614,MATCH('5. Pollutant Emissions - MB'!C230,'DEQ Pollutant List'!$B$7:$B$614,0))),"")</f>
        <v/>
      </c>
      <c r="E230" s="201" t="str">
        <f>IFERROR(IF(OR($C230="",$C230="No CAS"),INDEX('DEQ Pollutant List'!$A$7:$A$614,MATCH($D230,'DEQ Pollutant List'!$C$7:$C$614,0)),INDEX('DEQ Pollutant List'!$A$7:$A$614,MATCH($C230,'DEQ Pollutant List'!$B$7:$B$614,0))),"")</f>
        <v/>
      </c>
      <c r="F230" s="93"/>
      <c r="G230" s="94"/>
      <c r="H230" s="80"/>
      <c r="I230" s="77"/>
      <c r="J230" s="81"/>
      <c r="K230" s="79"/>
      <c r="L230" s="77"/>
      <c r="M230" s="81"/>
      <c r="N230" s="79"/>
    </row>
    <row r="231" spans="1:14" x14ac:dyDescent="0.25">
      <c r="A231" s="59"/>
      <c r="B231" s="90"/>
      <c r="C231" s="89"/>
      <c r="D231" s="61" t="str">
        <f>IFERROR(IF(C231="No CAS","",INDEX('DEQ Pollutant List'!$C$7:$C$614,MATCH('5. Pollutant Emissions - MB'!C231,'DEQ Pollutant List'!$B$7:$B$614,0))),"")</f>
        <v/>
      </c>
      <c r="E231" s="201" t="str">
        <f>IFERROR(IF(OR($C231="",$C231="No CAS"),INDEX('DEQ Pollutant List'!$A$7:$A$614,MATCH($D231,'DEQ Pollutant List'!$C$7:$C$614,0)),INDEX('DEQ Pollutant List'!$A$7:$A$614,MATCH($C231,'DEQ Pollutant List'!$B$7:$B$614,0))),"")</f>
        <v/>
      </c>
      <c r="F231" s="93"/>
      <c r="G231" s="94"/>
      <c r="H231" s="80"/>
      <c r="I231" s="77"/>
      <c r="J231" s="81"/>
      <c r="K231" s="79"/>
      <c r="L231" s="77"/>
      <c r="M231" s="81"/>
      <c r="N231" s="79"/>
    </row>
    <row r="232" spans="1:14" x14ac:dyDescent="0.25">
      <c r="A232" s="59"/>
      <c r="B232" s="90"/>
      <c r="C232" s="89"/>
      <c r="D232" s="61" t="str">
        <f>IFERROR(IF(C232="No CAS","",INDEX('DEQ Pollutant List'!$C$7:$C$614,MATCH('5. Pollutant Emissions - MB'!C232,'DEQ Pollutant List'!$B$7:$B$614,0))),"")</f>
        <v/>
      </c>
      <c r="E232" s="201" t="str">
        <f>IFERROR(IF(OR($C232="",$C232="No CAS"),INDEX('DEQ Pollutant List'!$A$7:$A$614,MATCH($D232,'DEQ Pollutant List'!$C$7:$C$614,0)),INDEX('DEQ Pollutant List'!$A$7:$A$614,MATCH($C232,'DEQ Pollutant List'!$B$7:$B$614,0))),"")</f>
        <v/>
      </c>
      <c r="F232" s="93"/>
      <c r="G232" s="94"/>
      <c r="H232" s="80"/>
      <c r="I232" s="77"/>
      <c r="J232" s="81"/>
      <c r="K232" s="79"/>
      <c r="L232" s="77"/>
      <c r="M232" s="81"/>
      <c r="N232" s="79"/>
    </row>
    <row r="233" spans="1:14" x14ac:dyDescent="0.25">
      <c r="A233" s="59"/>
      <c r="B233" s="90"/>
      <c r="C233" s="89"/>
      <c r="D233" s="61" t="str">
        <f>IFERROR(IF(C233="No CAS","",INDEX('DEQ Pollutant List'!$C$7:$C$614,MATCH('5. Pollutant Emissions - MB'!C233,'DEQ Pollutant List'!$B$7:$B$614,0))),"")</f>
        <v/>
      </c>
      <c r="E233" s="201" t="str">
        <f>IFERROR(IF(OR($C233="",$C233="No CAS"),INDEX('DEQ Pollutant List'!$A$7:$A$614,MATCH($D233,'DEQ Pollutant List'!$C$7:$C$614,0)),INDEX('DEQ Pollutant List'!$A$7:$A$614,MATCH($C233,'DEQ Pollutant List'!$B$7:$B$614,0))),"")</f>
        <v/>
      </c>
      <c r="F233" s="93"/>
      <c r="G233" s="94"/>
      <c r="H233" s="80"/>
      <c r="I233" s="77"/>
      <c r="J233" s="81"/>
      <c r="K233" s="79"/>
      <c r="L233" s="77"/>
      <c r="M233" s="81"/>
      <c r="N233" s="79"/>
    </row>
    <row r="234" spans="1:14" x14ac:dyDescent="0.25">
      <c r="A234" s="59"/>
      <c r="B234" s="90"/>
      <c r="C234" s="89"/>
      <c r="D234" s="61" t="str">
        <f>IFERROR(IF(C234="No CAS","",INDEX('DEQ Pollutant List'!$C$7:$C$614,MATCH('5. Pollutant Emissions - MB'!C234,'DEQ Pollutant List'!$B$7:$B$614,0))),"")</f>
        <v/>
      </c>
      <c r="E234" s="201" t="str">
        <f>IFERROR(IF(OR($C234="",$C234="No CAS"),INDEX('DEQ Pollutant List'!$A$7:$A$614,MATCH($D234,'DEQ Pollutant List'!$C$7:$C$614,0)),INDEX('DEQ Pollutant List'!$A$7:$A$614,MATCH($C234,'DEQ Pollutant List'!$B$7:$B$614,0))),"")</f>
        <v/>
      </c>
      <c r="F234" s="93"/>
      <c r="G234" s="94"/>
      <c r="H234" s="80"/>
      <c r="I234" s="77"/>
      <c r="J234" s="81"/>
      <c r="K234" s="79"/>
      <c r="L234" s="77"/>
      <c r="M234" s="81"/>
      <c r="N234" s="79"/>
    </row>
    <row r="235" spans="1:14" x14ac:dyDescent="0.25">
      <c r="A235" s="59"/>
      <c r="B235" s="90"/>
      <c r="C235" s="89"/>
      <c r="D235" s="61" t="str">
        <f>IFERROR(IF(C235="No CAS","",INDEX('DEQ Pollutant List'!$C$7:$C$614,MATCH('5. Pollutant Emissions - MB'!C235,'DEQ Pollutant List'!$B$7:$B$614,0))),"")</f>
        <v/>
      </c>
      <c r="E235" s="201" t="str">
        <f>IFERROR(IF(OR($C235="",$C235="No CAS"),INDEX('DEQ Pollutant List'!$A$7:$A$614,MATCH($D235,'DEQ Pollutant List'!$C$7:$C$614,0)),INDEX('DEQ Pollutant List'!$A$7:$A$614,MATCH($C235,'DEQ Pollutant List'!$B$7:$B$614,0))),"")</f>
        <v/>
      </c>
      <c r="F235" s="93"/>
      <c r="G235" s="94"/>
      <c r="H235" s="80"/>
      <c r="I235" s="77"/>
      <c r="J235" s="81"/>
      <c r="K235" s="79"/>
      <c r="L235" s="77"/>
      <c r="M235" s="81"/>
      <c r="N235" s="79"/>
    </row>
    <row r="236" spans="1:14" x14ac:dyDescent="0.25">
      <c r="A236" s="59"/>
      <c r="B236" s="90"/>
      <c r="C236" s="89"/>
      <c r="D236" s="61" t="str">
        <f>IFERROR(IF(C236="No CAS","",INDEX('DEQ Pollutant List'!$C$7:$C$614,MATCH('5. Pollutant Emissions - MB'!C236,'DEQ Pollutant List'!$B$7:$B$614,0))),"")</f>
        <v/>
      </c>
      <c r="E236" s="201" t="str">
        <f>IFERROR(IF(OR($C236="",$C236="No CAS"),INDEX('DEQ Pollutant List'!$A$7:$A$614,MATCH($D236,'DEQ Pollutant List'!$C$7:$C$614,0)),INDEX('DEQ Pollutant List'!$A$7:$A$614,MATCH($C236,'DEQ Pollutant List'!$B$7:$B$614,0))),"")</f>
        <v/>
      </c>
      <c r="F236" s="93"/>
      <c r="G236" s="94"/>
      <c r="H236" s="80"/>
      <c r="I236" s="77"/>
      <c r="J236" s="81"/>
      <c r="K236" s="79"/>
      <c r="L236" s="77"/>
      <c r="M236" s="81"/>
      <c r="N236" s="79"/>
    </row>
    <row r="237" spans="1:14" x14ac:dyDescent="0.25">
      <c r="A237" s="59"/>
      <c r="B237" s="90"/>
      <c r="C237" s="89"/>
      <c r="D237" s="61" t="str">
        <f>IFERROR(IF(C237="No CAS","",INDEX('DEQ Pollutant List'!$C$7:$C$614,MATCH('5. Pollutant Emissions - MB'!C237,'DEQ Pollutant List'!$B$7:$B$614,0))),"")</f>
        <v/>
      </c>
      <c r="E237" s="201" t="str">
        <f>IFERROR(IF(OR($C237="",$C237="No CAS"),INDEX('DEQ Pollutant List'!$A$7:$A$614,MATCH($D237,'DEQ Pollutant List'!$C$7:$C$614,0)),INDEX('DEQ Pollutant List'!$A$7:$A$614,MATCH($C237,'DEQ Pollutant List'!$B$7:$B$614,0))),"")</f>
        <v/>
      </c>
      <c r="F237" s="93"/>
      <c r="G237" s="94"/>
      <c r="H237" s="80"/>
      <c r="I237" s="77"/>
      <c r="J237" s="81"/>
      <c r="K237" s="79"/>
      <c r="L237" s="77"/>
      <c r="M237" s="81"/>
      <c r="N237" s="79"/>
    </row>
    <row r="238" spans="1:14" x14ac:dyDescent="0.25">
      <c r="A238" s="59"/>
      <c r="B238" s="90"/>
      <c r="C238" s="89"/>
      <c r="D238" s="61" t="str">
        <f>IFERROR(IF(C238="No CAS","",INDEX('DEQ Pollutant List'!$C$7:$C$614,MATCH('5. Pollutant Emissions - MB'!C238,'DEQ Pollutant List'!$B$7:$B$614,0))),"")</f>
        <v/>
      </c>
      <c r="E238" s="201" t="str">
        <f>IFERROR(IF(OR($C238="",$C238="No CAS"),INDEX('DEQ Pollutant List'!$A$7:$A$614,MATCH($D238,'DEQ Pollutant List'!$C$7:$C$614,0)),INDEX('DEQ Pollutant List'!$A$7:$A$614,MATCH($C238,'DEQ Pollutant List'!$B$7:$B$614,0))),"")</f>
        <v/>
      </c>
      <c r="F238" s="93"/>
      <c r="G238" s="94"/>
      <c r="H238" s="80"/>
      <c r="I238" s="77"/>
      <c r="J238" s="81"/>
      <c r="K238" s="79"/>
      <c r="L238" s="77"/>
      <c r="M238" s="81"/>
      <c r="N238" s="79"/>
    </row>
    <row r="239" spans="1:14" x14ac:dyDescent="0.25">
      <c r="A239" s="59"/>
      <c r="B239" s="90"/>
      <c r="C239" s="89"/>
      <c r="D239" s="61" t="str">
        <f>IFERROR(IF(C239="No CAS","",INDEX('DEQ Pollutant List'!$C$7:$C$614,MATCH('5. Pollutant Emissions - MB'!C239,'DEQ Pollutant List'!$B$7:$B$614,0))),"")</f>
        <v/>
      </c>
      <c r="E239" s="201" t="str">
        <f>IFERROR(IF(OR($C239="",$C239="No CAS"),INDEX('DEQ Pollutant List'!$A$7:$A$614,MATCH($D239,'DEQ Pollutant List'!$C$7:$C$614,0)),INDEX('DEQ Pollutant List'!$A$7:$A$614,MATCH($C239,'DEQ Pollutant List'!$B$7:$B$614,0))),"")</f>
        <v/>
      </c>
      <c r="F239" s="93"/>
      <c r="G239" s="94"/>
      <c r="H239" s="80"/>
      <c r="I239" s="77"/>
      <c r="J239" s="81"/>
      <c r="K239" s="79"/>
      <c r="L239" s="77"/>
      <c r="M239" s="81"/>
      <c r="N239" s="79"/>
    </row>
    <row r="240" spans="1:14" x14ac:dyDescent="0.25">
      <c r="A240" s="59"/>
      <c r="B240" s="90"/>
      <c r="C240" s="89"/>
      <c r="D240" s="61" t="str">
        <f>IFERROR(IF(C240="No CAS","",INDEX('DEQ Pollutant List'!$C$7:$C$614,MATCH('5. Pollutant Emissions - MB'!C240,'DEQ Pollutant List'!$B$7:$B$614,0))),"")</f>
        <v/>
      </c>
      <c r="E240" s="201" t="str">
        <f>IFERROR(IF(OR($C240="",$C240="No CAS"),INDEX('DEQ Pollutant List'!$A$7:$A$614,MATCH($D240,'DEQ Pollutant List'!$C$7:$C$614,0)),INDEX('DEQ Pollutant List'!$A$7:$A$614,MATCH($C240,'DEQ Pollutant List'!$B$7:$B$614,0))),"")</f>
        <v/>
      </c>
      <c r="F240" s="93"/>
      <c r="G240" s="94"/>
      <c r="H240" s="80"/>
      <c r="I240" s="77"/>
      <c r="J240" s="81"/>
      <c r="K240" s="79"/>
      <c r="L240" s="77"/>
      <c r="M240" s="81"/>
      <c r="N240" s="79"/>
    </row>
    <row r="241" spans="1:14" x14ac:dyDescent="0.25">
      <c r="A241" s="59"/>
      <c r="B241" s="90"/>
      <c r="C241" s="89"/>
      <c r="D241" s="61" t="str">
        <f>IFERROR(IF(C241="No CAS","",INDEX('DEQ Pollutant List'!$C$7:$C$614,MATCH('5. Pollutant Emissions - MB'!C241,'DEQ Pollutant List'!$B$7:$B$614,0))),"")</f>
        <v/>
      </c>
      <c r="E241" s="201" t="str">
        <f>IFERROR(IF(OR($C241="",$C241="No CAS"),INDEX('DEQ Pollutant List'!$A$7:$A$614,MATCH($D241,'DEQ Pollutant List'!$C$7:$C$614,0)),INDEX('DEQ Pollutant List'!$A$7:$A$614,MATCH($C241,'DEQ Pollutant List'!$B$7:$B$614,0))),"")</f>
        <v/>
      </c>
      <c r="F241" s="93"/>
      <c r="G241" s="94"/>
      <c r="H241" s="80"/>
      <c r="I241" s="77"/>
      <c r="J241" s="81"/>
      <c r="K241" s="79"/>
      <c r="L241" s="77"/>
      <c r="M241" s="81"/>
      <c r="N241" s="79"/>
    </row>
    <row r="242" spans="1:14" x14ac:dyDescent="0.25">
      <c r="A242" s="59"/>
      <c r="B242" s="90"/>
      <c r="C242" s="89"/>
      <c r="D242" s="61" t="str">
        <f>IFERROR(IF(C242="No CAS","",INDEX('DEQ Pollutant List'!$C$7:$C$614,MATCH('5. Pollutant Emissions - MB'!C242,'DEQ Pollutant List'!$B$7:$B$614,0))),"")</f>
        <v/>
      </c>
      <c r="E242" s="201" t="str">
        <f>IFERROR(IF(OR($C242="",$C242="No CAS"),INDEX('DEQ Pollutant List'!$A$7:$A$614,MATCH($D242,'DEQ Pollutant List'!$C$7:$C$614,0)),INDEX('DEQ Pollutant List'!$A$7:$A$614,MATCH($C242,'DEQ Pollutant List'!$B$7:$B$614,0))),"")</f>
        <v/>
      </c>
      <c r="F242" s="93"/>
      <c r="G242" s="94"/>
      <c r="H242" s="80"/>
      <c r="I242" s="77"/>
      <c r="J242" s="81"/>
      <c r="K242" s="79"/>
      <c r="L242" s="77"/>
      <c r="M242" s="81"/>
      <c r="N242" s="79"/>
    </row>
    <row r="243" spans="1:14" x14ac:dyDescent="0.25">
      <c r="A243" s="59"/>
      <c r="B243" s="90"/>
      <c r="C243" s="89"/>
      <c r="D243" s="61" t="str">
        <f>IFERROR(IF(C243="No CAS","",INDEX('DEQ Pollutant List'!$C$7:$C$614,MATCH('5. Pollutant Emissions - MB'!C243,'DEQ Pollutant List'!$B$7:$B$614,0))),"")</f>
        <v/>
      </c>
      <c r="E243" s="201" t="str">
        <f>IFERROR(IF(OR($C243="",$C243="No CAS"),INDEX('DEQ Pollutant List'!$A$7:$A$614,MATCH($D243,'DEQ Pollutant List'!$C$7:$C$614,0)),INDEX('DEQ Pollutant List'!$A$7:$A$614,MATCH($C243,'DEQ Pollutant List'!$B$7:$B$614,0))),"")</f>
        <v/>
      </c>
      <c r="F243" s="93"/>
      <c r="G243" s="94"/>
      <c r="H243" s="80"/>
      <c r="I243" s="77"/>
      <c r="J243" s="81"/>
      <c r="K243" s="79"/>
      <c r="L243" s="77"/>
      <c r="M243" s="81"/>
      <c r="N243" s="79"/>
    </row>
    <row r="244" spans="1:14" x14ac:dyDescent="0.25">
      <c r="A244" s="59"/>
      <c r="B244" s="90"/>
      <c r="C244" s="89"/>
      <c r="D244" s="61" t="str">
        <f>IFERROR(IF(C244="No CAS","",INDEX('DEQ Pollutant List'!$C$7:$C$614,MATCH('5. Pollutant Emissions - MB'!C244,'DEQ Pollutant List'!$B$7:$B$614,0))),"")</f>
        <v/>
      </c>
      <c r="E244" s="201" t="str">
        <f>IFERROR(IF(OR($C244="",$C244="No CAS"),INDEX('DEQ Pollutant List'!$A$7:$A$614,MATCH($D244,'DEQ Pollutant List'!$C$7:$C$614,0)),INDEX('DEQ Pollutant List'!$A$7:$A$614,MATCH($C244,'DEQ Pollutant List'!$B$7:$B$614,0))),"")</f>
        <v/>
      </c>
      <c r="F244" s="93"/>
      <c r="G244" s="94"/>
      <c r="H244" s="80"/>
      <c r="I244" s="77"/>
      <c r="J244" s="81"/>
      <c r="K244" s="79"/>
      <c r="L244" s="77"/>
      <c r="M244" s="81"/>
      <c r="N244" s="79"/>
    </row>
    <row r="245" spans="1:14" x14ac:dyDescent="0.25">
      <c r="A245" s="59"/>
      <c r="B245" s="90"/>
      <c r="C245" s="89"/>
      <c r="D245" s="61" t="str">
        <f>IFERROR(IF(C245="No CAS","",INDEX('DEQ Pollutant List'!$C$7:$C$614,MATCH('5. Pollutant Emissions - MB'!C245,'DEQ Pollutant List'!$B$7:$B$614,0))),"")</f>
        <v/>
      </c>
      <c r="E245" s="201" t="str">
        <f>IFERROR(IF(OR($C245="",$C245="No CAS"),INDEX('DEQ Pollutant List'!$A$7:$A$614,MATCH($D245,'DEQ Pollutant List'!$C$7:$C$614,0)),INDEX('DEQ Pollutant List'!$A$7:$A$614,MATCH($C245,'DEQ Pollutant List'!$B$7:$B$614,0))),"")</f>
        <v/>
      </c>
      <c r="F245" s="93"/>
      <c r="G245" s="94"/>
      <c r="H245" s="80"/>
      <c r="I245" s="77"/>
      <c r="J245" s="81"/>
      <c r="K245" s="79"/>
      <c r="L245" s="77"/>
      <c r="M245" s="81"/>
      <c r="N245" s="79"/>
    </row>
    <row r="246" spans="1:14" x14ac:dyDescent="0.25">
      <c r="A246" s="59"/>
      <c r="B246" s="90"/>
      <c r="C246" s="89"/>
      <c r="D246" s="61" t="str">
        <f>IFERROR(IF(C246="No CAS","",INDEX('DEQ Pollutant List'!$C$7:$C$614,MATCH('5. Pollutant Emissions - MB'!C246,'DEQ Pollutant List'!$B$7:$B$614,0))),"")</f>
        <v/>
      </c>
      <c r="E246" s="201" t="str">
        <f>IFERROR(IF(OR($C246="",$C246="No CAS"),INDEX('DEQ Pollutant List'!$A$7:$A$614,MATCH($D246,'DEQ Pollutant List'!$C$7:$C$614,0)),INDEX('DEQ Pollutant List'!$A$7:$A$614,MATCH($C246,'DEQ Pollutant List'!$B$7:$B$614,0))),"")</f>
        <v/>
      </c>
      <c r="F246" s="93"/>
      <c r="G246" s="94"/>
      <c r="H246" s="80"/>
      <c r="I246" s="77"/>
      <c r="J246" s="81"/>
      <c r="K246" s="79"/>
      <c r="L246" s="77"/>
      <c r="M246" s="81"/>
      <c r="N246" s="79"/>
    </row>
    <row r="247" spans="1:14" x14ac:dyDescent="0.25">
      <c r="A247" s="59"/>
      <c r="B247" s="90"/>
      <c r="C247" s="89"/>
      <c r="D247" s="61" t="str">
        <f>IFERROR(IF(C247="No CAS","",INDEX('DEQ Pollutant List'!$C$7:$C$614,MATCH('5. Pollutant Emissions - MB'!C247,'DEQ Pollutant List'!$B$7:$B$614,0))),"")</f>
        <v/>
      </c>
      <c r="E247" s="201" t="str">
        <f>IFERROR(IF(OR($C247="",$C247="No CAS"),INDEX('DEQ Pollutant List'!$A$7:$A$614,MATCH($D247,'DEQ Pollutant List'!$C$7:$C$614,0)),INDEX('DEQ Pollutant List'!$A$7:$A$614,MATCH($C247,'DEQ Pollutant List'!$B$7:$B$614,0))),"")</f>
        <v/>
      </c>
      <c r="F247" s="93"/>
      <c r="G247" s="94"/>
      <c r="H247" s="80"/>
      <c r="I247" s="77"/>
      <c r="J247" s="81"/>
      <c r="K247" s="79"/>
      <c r="L247" s="77"/>
      <c r="M247" s="81"/>
      <c r="N247" s="79"/>
    </row>
    <row r="248" spans="1:14" x14ac:dyDescent="0.25">
      <c r="A248" s="59"/>
      <c r="B248" s="90"/>
      <c r="C248" s="89"/>
      <c r="D248" s="61" t="str">
        <f>IFERROR(IF(C248="No CAS","",INDEX('DEQ Pollutant List'!$C$7:$C$614,MATCH('5. Pollutant Emissions - MB'!C248,'DEQ Pollutant List'!$B$7:$B$614,0))),"")</f>
        <v/>
      </c>
      <c r="E248" s="201" t="str">
        <f>IFERROR(IF(OR($C248="",$C248="No CAS"),INDEX('DEQ Pollutant List'!$A$7:$A$614,MATCH($D248,'DEQ Pollutant List'!$C$7:$C$614,0)),INDEX('DEQ Pollutant List'!$A$7:$A$614,MATCH($C248,'DEQ Pollutant List'!$B$7:$B$614,0))),"")</f>
        <v/>
      </c>
      <c r="F248" s="93"/>
      <c r="G248" s="94"/>
      <c r="H248" s="80"/>
      <c r="I248" s="77"/>
      <c r="J248" s="81"/>
      <c r="K248" s="79"/>
      <c r="L248" s="77"/>
      <c r="M248" s="81"/>
      <c r="N248" s="79"/>
    </row>
    <row r="249" spans="1:14" x14ac:dyDescent="0.25">
      <c r="A249" s="59"/>
      <c r="B249" s="90"/>
      <c r="C249" s="89"/>
      <c r="D249" s="61" t="str">
        <f>IFERROR(IF(C249="No CAS","",INDEX('DEQ Pollutant List'!$C$7:$C$614,MATCH('5. Pollutant Emissions - MB'!C249,'DEQ Pollutant List'!$B$7:$B$614,0))),"")</f>
        <v/>
      </c>
      <c r="E249" s="201" t="str">
        <f>IFERROR(IF(OR($C249="",$C249="No CAS"),INDEX('DEQ Pollutant List'!$A$7:$A$614,MATCH($D249,'DEQ Pollutant List'!$C$7:$C$614,0)),INDEX('DEQ Pollutant List'!$A$7:$A$614,MATCH($C249,'DEQ Pollutant List'!$B$7:$B$614,0))),"")</f>
        <v/>
      </c>
      <c r="F249" s="93"/>
      <c r="G249" s="94"/>
      <c r="H249" s="80"/>
      <c r="I249" s="77"/>
      <c r="J249" s="81"/>
      <c r="K249" s="79"/>
      <c r="L249" s="77"/>
      <c r="M249" s="81"/>
      <c r="N249" s="79"/>
    </row>
    <row r="250" spans="1:14" x14ac:dyDescent="0.25">
      <c r="A250" s="59"/>
      <c r="B250" s="90"/>
      <c r="C250" s="89"/>
      <c r="D250" s="61" t="str">
        <f>IFERROR(IF(C250="No CAS","",INDEX('DEQ Pollutant List'!$C$7:$C$614,MATCH('5. Pollutant Emissions - MB'!C250,'DEQ Pollutant List'!$B$7:$B$614,0))),"")</f>
        <v/>
      </c>
      <c r="E250" s="201" t="str">
        <f>IFERROR(IF(OR($C250="",$C250="No CAS"),INDEX('DEQ Pollutant List'!$A$7:$A$614,MATCH($D250,'DEQ Pollutant List'!$C$7:$C$614,0)),INDEX('DEQ Pollutant List'!$A$7:$A$614,MATCH($C250,'DEQ Pollutant List'!$B$7:$B$614,0))),"")</f>
        <v/>
      </c>
      <c r="F250" s="93"/>
      <c r="G250" s="94"/>
      <c r="H250" s="80"/>
      <c r="I250" s="77"/>
      <c r="J250" s="81"/>
      <c r="K250" s="79"/>
      <c r="L250" s="77"/>
      <c r="M250" s="81"/>
      <c r="N250" s="79"/>
    </row>
    <row r="251" spans="1:14" x14ac:dyDescent="0.25">
      <c r="A251" s="59"/>
      <c r="B251" s="90"/>
      <c r="C251" s="89"/>
      <c r="D251" s="61" t="str">
        <f>IFERROR(IF(C251="No CAS","",INDEX('DEQ Pollutant List'!$C$7:$C$614,MATCH('5. Pollutant Emissions - MB'!C251,'DEQ Pollutant List'!$B$7:$B$614,0))),"")</f>
        <v/>
      </c>
      <c r="E251" s="201" t="str">
        <f>IFERROR(IF(OR($C251="",$C251="No CAS"),INDEX('DEQ Pollutant List'!$A$7:$A$614,MATCH($D251,'DEQ Pollutant List'!$C$7:$C$614,0)),INDEX('DEQ Pollutant List'!$A$7:$A$614,MATCH($C251,'DEQ Pollutant List'!$B$7:$B$614,0))),"")</f>
        <v/>
      </c>
      <c r="F251" s="93"/>
      <c r="G251" s="94"/>
      <c r="H251" s="80"/>
      <c r="I251" s="77"/>
      <c r="J251" s="81"/>
      <c r="K251" s="79"/>
      <c r="L251" s="77"/>
      <c r="M251" s="81"/>
      <c r="N251" s="79"/>
    </row>
    <row r="252" spans="1:14" x14ac:dyDescent="0.25">
      <c r="A252" s="59"/>
      <c r="B252" s="90"/>
      <c r="C252" s="89"/>
      <c r="D252" s="61" t="str">
        <f>IFERROR(IF(C252="No CAS","",INDEX('DEQ Pollutant List'!$C$7:$C$614,MATCH('5. Pollutant Emissions - MB'!C252,'DEQ Pollutant List'!$B$7:$B$614,0))),"")</f>
        <v/>
      </c>
      <c r="E252" s="201" t="str">
        <f>IFERROR(IF(OR($C252="",$C252="No CAS"),INDEX('DEQ Pollutant List'!$A$7:$A$614,MATCH($D252,'DEQ Pollutant List'!$C$7:$C$614,0)),INDEX('DEQ Pollutant List'!$A$7:$A$614,MATCH($C252,'DEQ Pollutant List'!$B$7:$B$614,0))),"")</f>
        <v/>
      </c>
      <c r="F252" s="93"/>
      <c r="G252" s="94"/>
      <c r="H252" s="80"/>
      <c r="I252" s="77"/>
      <c r="J252" s="81"/>
      <c r="K252" s="79"/>
      <c r="L252" s="77"/>
      <c r="M252" s="81"/>
      <c r="N252" s="79"/>
    </row>
    <row r="253" spans="1:14" x14ac:dyDescent="0.25">
      <c r="A253" s="59"/>
      <c r="B253" s="90"/>
      <c r="C253" s="89"/>
      <c r="D253" s="61" t="str">
        <f>IFERROR(IF(C253="No CAS","",INDEX('DEQ Pollutant List'!$C$7:$C$614,MATCH('5. Pollutant Emissions - MB'!C253,'DEQ Pollutant List'!$B$7:$B$614,0))),"")</f>
        <v/>
      </c>
      <c r="E253" s="201" t="str">
        <f>IFERROR(IF(OR($C253="",$C253="No CAS"),INDEX('DEQ Pollutant List'!$A$7:$A$614,MATCH($D253,'DEQ Pollutant List'!$C$7:$C$614,0)),INDEX('DEQ Pollutant List'!$A$7:$A$614,MATCH($C253,'DEQ Pollutant List'!$B$7:$B$614,0))),"")</f>
        <v/>
      </c>
      <c r="F253" s="93"/>
      <c r="G253" s="94"/>
      <c r="H253" s="80"/>
      <c r="I253" s="77"/>
      <c r="J253" s="81"/>
      <c r="K253" s="79"/>
      <c r="L253" s="77"/>
      <c r="M253" s="81"/>
      <c r="N253" s="79"/>
    </row>
    <row r="254" spans="1:14" x14ac:dyDescent="0.25">
      <c r="A254" s="59"/>
      <c r="B254" s="90"/>
      <c r="C254" s="89"/>
      <c r="D254" s="61" t="str">
        <f>IFERROR(IF(C254="No CAS","",INDEX('DEQ Pollutant List'!$C$7:$C$614,MATCH('5. Pollutant Emissions - MB'!C254,'DEQ Pollutant List'!$B$7:$B$614,0))),"")</f>
        <v/>
      </c>
      <c r="E254" s="201" t="str">
        <f>IFERROR(IF(OR($C254="",$C254="No CAS"),INDEX('DEQ Pollutant List'!$A$7:$A$614,MATCH($D254,'DEQ Pollutant List'!$C$7:$C$614,0)),INDEX('DEQ Pollutant List'!$A$7:$A$614,MATCH($C254,'DEQ Pollutant List'!$B$7:$B$614,0))),"")</f>
        <v/>
      </c>
      <c r="F254" s="93"/>
      <c r="G254" s="94"/>
      <c r="H254" s="80"/>
      <c r="I254" s="77"/>
      <c r="J254" s="81"/>
      <c r="K254" s="79"/>
      <c r="L254" s="77"/>
      <c r="M254" s="81"/>
      <c r="N254" s="79"/>
    </row>
    <row r="255" spans="1:14" x14ac:dyDescent="0.25">
      <c r="A255" s="59"/>
      <c r="B255" s="90"/>
      <c r="C255" s="89"/>
      <c r="D255" s="61" t="str">
        <f>IFERROR(IF(C255="No CAS","",INDEX('DEQ Pollutant List'!$C$7:$C$614,MATCH('5. Pollutant Emissions - MB'!C255,'DEQ Pollutant List'!$B$7:$B$614,0))),"")</f>
        <v/>
      </c>
      <c r="E255" s="201" t="str">
        <f>IFERROR(IF(OR($C255="",$C255="No CAS"),INDEX('DEQ Pollutant List'!$A$7:$A$614,MATCH($D255,'DEQ Pollutant List'!$C$7:$C$614,0)),INDEX('DEQ Pollutant List'!$A$7:$A$614,MATCH($C255,'DEQ Pollutant List'!$B$7:$B$614,0))),"")</f>
        <v/>
      </c>
      <c r="F255" s="93"/>
      <c r="G255" s="94"/>
      <c r="H255" s="80"/>
      <c r="I255" s="77"/>
      <c r="J255" s="81"/>
      <c r="K255" s="79"/>
      <c r="L255" s="77"/>
      <c r="M255" s="81"/>
      <c r="N255" s="79"/>
    </row>
    <row r="256" spans="1:14" x14ac:dyDescent="0.25">
      <c r="A256" s="59"/>
      <c r="B256" s="90"/>
      <c r="C256" s="89"/>
      <c r="D256" s="61" t="str">
        <f>IFERROR(IF(C256="No CAS","",INDEX('DEQ Pollutant List'!$C$7:$C$614,MATCH('5. Pollutant Emissions - MB'!C256,'DEQ Pollutant List'!$B$7:$B$614,0))),"")</f>
        <v/>
      </c>
      <c r="E256" s="201" t="str">
        <f>IFERROR(IF(OR($C256="",$C256="No CAS"),INDEX('DEQ Pollutant List'!$A$7:$A$614,MATCH($D256,'DEQ Pollutant List'!$C$7:$C$614,0)),INDEX('DEQ Pollutant List'!$A$7:$A$614,MATCH($C256,'DEQ Pollutant List'!$B$7:$B$614,0))),"")</f>
        <v/>
      </c>
      <c r="F256" s="93"/>
      <c r="G256" s="94"/>
      <c r="H256" s="80"/>
      <c r="I256" s="77"/>
      <c r="J256" s="81"/>
      <c r="K256" s="79"/>
      <c r="L256" s="77"/>
      <c r="M256" s="81"/>
      <c r="N256" s="79"/>
    </row>
    <row r="257" spans="1:14" x14ac:dyDescent="0.25">
      <c r="A257" s="59"/>
      <c r="B257" s="90"/>
      <c r="C257" s="89"/>
      <c r="D257" s="61" t="str">
        <f>IFERROR(IF(C257="No CAS","",INDEX('DEQ Pollutant List'!$C$7:$C$614,MATCH('5. Pollutant Emissions - MB'!C257,'DEQ Pollutant List'!$B$7:$B$614,0))),"")</f>
        <v/>
      </c>
      <c r="E257" s="201" t="str">
        <f>IFERROR(IF(OR($C257="",$C257="No CAS"),INDEX('DEQ Pollutant List'!$A$7:$A$614,MATCH($D257,'DEQ Pollutant List'!$C$7:$C$614,0)),INDEX('DEQ Pollutant List'!$A$7:$A$614,MATCH($C257,'DEQ Pollutant List'!$B$7:$B$614,0))),"")</f>
        <v/>
      </c>
      <c r="F257" s="93"/>
      <c r="G257" s="94"/>
      <c r="H257" s="80"/>
      <c r="I257" s="77"/>
      <c r="J257" s="81"/>
      <c r="K257" s="79"/>
      <c r="L257" s="77"/>
      <c r="M257" s="81"/>
      <c r="N257" s="79"/>
    </row>
    <row r="258" spans="1:14" x14ac:dyDescent="0.25">
      <c r="A258" s="59"/>
      <c r="B258" s="90"/>
      <c r="C258" s="89"/>
      <c r="D258" s="61" t="str">
        <f>IFERROR(IF(C258="No CAS","",INDEX('DEQ Pollutant List'!$C$7:$C$614,MATCH('5. Pollutant Emissions - MB'!C258,'DEQ Pollutant List'!$B$7:$B$614,0))),"")</f>
        <v/>
      </c>
      <c r="E258" s="201" t="str">
        <f>IFERROR(IF(OR($C258="",$C258="No CAS"),INDEX('DEQ Pollutant List'!$A$7:$A$614,MATCH($D258,'DEQ Pollutant List'!$C$7:$C$614,0)),INDEX('DEQ Pollutant List'!$A$7:$A$614,MATCH($C258,'DEQ Pollutant List'!$B$7:$B$614,0))),"")</f>
        <v/>
      </c>
      <c r="F258" s="93"/>
      <c r="G258" s="94"/>
      <c r="H258" s="80"/>
      <c r="I258" s="77"/>
      <c r="J258" s="81"/>
      <c r="K258" s="79"/>
      <c r="L258" s="77"/>
      <c r="M258" s="81"/>
      <c r="N258" s="79"/>
    </row>
    <row r="259" spans="1:14" x14ac:dyDescent="0.25">
      <c r="A259" s="59"/>
      <c r="B259" s="90"/>
      <c r="C259" s="89"/>
      <c r="D259" s="61" t="str">
        <f>IFERROR(IF(C259="No CAS","",INDEX('DEQ Pollutant List'!$C$7:$C$614,MATCH('5. Pollutant Emissions - MB'!C259,'DEQ Pollutant List'!$B$7:$B$614,0))),"")</f>
        <v/>
      </c>
      <c r="E259" s="201" t="str">
        <f>IFERROR(IF(OR($C259="",$C259="No CAS"),INDEX('DEQ Pollutant List'!$A$7:$A$614,MATCH($D259,'DEQ Pollutant List'!$C$7:$C$614,0)),INDEX('DEQ Pollutant List'!$A$7:$A$614,MATCH($C259,'DEQ Pollutant List'!$B$7:$B$614,0))),"")</f>
        <v/>
      </c>
      <c r="F259" s="93"/>
      <c r="G259" s="94"/>
      <c r="H259" s="80"/>
      <c r="I259" s="77"/>
      <c r="J259" s="81"/>
      <c r="K259" s="79"/>
      <c r="L259" s="77"/>
      <c r="M259" s="81"/>
      <c r="N259" s="79"/>
    </row>
    <row r="260" spans="1:14" x14ac:dyDescent="0.25">
      <c r="A260" s="59"/>
      <c r="B260" s="90"/>
      <c r="C260" s="89"/>
      <c r="D260" s="61" t="str">
        <f>IFERROR(IF(C260="No CAS","",INDEX('DEQ Pollutant List'!$C$7:$C$614,MATCH('5. Pollutant Emissions - MB'!C260,'DEQ Pollutant List'!$B$7:$B$614,0))),"")</f>
        <v/>
      </c>
      <c r="E260" s="201" t="str">
        <f>IFERROR(IF(OR($C260="",$C260="No CAS"),INDEX('DEQ Pollutant List'!$A$7:$A$614,MATCH($D260,'DEQ Pollutant List'!$C$7:$C$614,0)),INDEX('DEQ Pollutant List'!$A$7:$A$614,MATCH($C260,'DEQ Pollutant List'!$B$7:$B$614,0))),"")</f>
        <v/>
      </c>
      <c r="F260" s="93"/>
      <c r="G260" s="94"/>
      <c r="H260" s="80"/>
      <c r="I260" s="77"/>
      <c r="J260" s="81"/>
      <c r="K260" s="79"/>
      <c r="L260" s="77"/>
      <c r="M260" s="81"/>
      <c r="N260" s="79"/>
    </row>
    <row r="261" spans="1:14" x14ac:dyDescent="0.25">
      <c r="A261" s="59"/>
      <c r="B261" s="90"/>
      <c r="C261" s="89"/>
      <c r="D261" s="61" t="str">
        <f>IFERROR(IF(C261="No CAS","",INDEX('DEQ Pollutant List'!$C$7:$C$614,MATCH('5. Pollutant Emissions - MB'!C261,'DEQ Pollutant List'!$B$7:$B$614,0))),"")</f>
        <v/>
      </c>
      <c r="E261" s="201" t="str">
        <f>IFERROR(IF(OR($C261="",$C261="No CAS"),INDEX('DEQ Pollutant List'!$A$7:$A$614,MATCH($D261,'DEQ Pollutant List'!$C$7:$C$614,0)),INDEX('DEQ Pollutant List'!$A$7:$A$614,MATCH($C261,'DEQ Pollutant List'!$B$7:$B$614,0))),"")</f>
        <v/>
      </c>
      <c r="F261" s="93"/>
      <c r="G261" s="94"/>
      <c r="H261" s="80"/>
      <c r="I261" s="77"/>
      <c r="J261" s="81"/>
      <c r="K261" s="79"/>
      <c r="L261" s="77"/>
      <c r="M261" s="81"/>
      <c r="N261" s="79"/>
    </row>
    <row r="262" spans="1:14" x14ac:dyDescent="0.25">
      <c r="A262" s="59"/>
      <c r="B262" s="90"/>
      <c r="C262" s="89"/>
      <c r="D262" s="61" t="str">
        <f>IFERROR(IF(C262="No CAS","",INDEX('DEQ Pollutant List'!$C$7:$C$614,MATCH('5. Pollutant Emissions - MB'!C262,'DEQ Pollutant List'!$B$7:$B$614,0))),"")</f>
        <v/>
      </c>
      <c r="E262" s="201" t="str">
        <f>IFERROR(IF(OR($C262="",$C262="No CAS"),INDEX('DEQ Pollutant List'!$A$7:$A$614,MATCH($D262,'DEQ Pollutant List'!$C$7:$C$614,0)),INDEX('DEQ Pollutant List'!$A$7:$A$614,MATCH($C262,'DEQ Pollutant List'!$B$7:$B$614,0))),"")</f>
        <v/>
      </c>
      <c r="F262" s="93"/>
      <c r="G262" s="94"/>
      <c r="H262" s="80"/>
      <c r="I262" s="77"/>
      <c r="J262" s="81"/>
      <c r="K262" s="79"/>
      <c r="L262" s="77"/>
      <c r="M262" s="81"/>
      <c r="N262" s="79"/>
    </row>
    <row r="263" spans="1:14" x14ac:dyDescent="0.25">
      <c r="A263" s="59"/>
      <c r="B263" s="90"/>
      <c r="C263" s="89"/>
      <c r="D263" s="61" t="str">
        <f>IFERROR(IF(C263="No CAS","",INDEX('DEQ Pollutant List'!$C$7:$C$614,MATCH('5. Pollutant Emissions - MB'!C263,'DEQ Pollutant List'!$B$7:$B$614,0))),"")</f>
        <v/>
      </c>
      <c r="E263" s="201" t="str">
        <f>IFERROR(IF(OR($C263="",$C263="No CAS"),INDEX('DEQ Pollutant List'!$A$7:$A$614,MATCH($D263,'DEQ Pollutant List'!$C$7:$C$614,0)),INDEX('DEQ Pollutant List'!$A$7:$A$614,MATCH($C263,'DEQ Pollutant List'!$B$7:$B$614,0))),"")</f>
        <v/>
      </c>
      <c r="F263" s="93"/>
      <c r="G263" s="94"/>
      <c r="H263" s="80"/>
      <c r="I263" s="77"/>
      <c r="J263" s="81"/>
      <c r="K263" s="79"/>
      <c r="L263" s="77"/>
      <c r="M263" s="81"/>
      <c r="N263" s="79"/>
    </row>
    <row r="264" spans="1:14" x14ac:dyDescent="0.25">
      <c r="A264" s="59"/>
      <c r="B264" s="90"/>
      <c r="C264" s="89"/>
      <c r="D264" s="61" t="str">
        <f>IFERROR(IF(C264="No CAS","",INDEX('DEQ Pollutant List'!$C$7:$C$614,MATCH('5. Pollutant Emissions - MB'!C264,'DEQ Pollutant List'!$B$7:$B$614,0))),"")</f>
        <v/>
      </c>
      <c r="E264" s="201" t="str">
        <f>IFERROR(IF(OR($C264="",$C264="No CAS"),INDEX('DEQ Pollutant List'!$A$7:$A$614,MATCH($D264,'DEQ Pollutant List'!$C$7:$C$614,0)),INDEX('DEQ Pollutant List'!$A$7:$A$614,MATCH($C264,'DEQ Pollutant List'!$B$7:$B$614,0))),"")</f>
        <v/>
      </c>
      <c r="F264" s="93"/>
      <c r="G264" s="94"/>
      <c r="H264" s="80"/>
      <c r="I264" s="77"/>
      <c r="J264" s="81"/>
      <c r="K264" s="79"/>
      <c r="L264" s="77"/>
      <c r="M264" s="81"/>
      <c r="N264" s="79"/>
    </row>
    <row r="265" spans="1:14" x14ac:dyDescent="0.25">
      <c r="A265" s="59"/>
      <c r="B265" s="90"/>
      <c r="C265" s="89"/>
      <c r="D265" s="61" t="str">
        <f>IFERROR(IF(C265="No CAS","",INDEX('DEQ Pollutant List'!$C$7:$C$614,MATCH('5. Pollutant Emissions - MB'!C265,'DEQ Pollutant List'!$B$7:$B$614,0))),"")</f>
        <v/>
      </c>
      <c r="E265" s="201" t="str">
        <f>IFERROR(IF(OR($C265="",$C265="No CAS"),INDEX('DEQ Pollutant List'!$A$7:$A$614,MATCH($D265,'DEQ Pollutant List'!$C$7:$C$614,0)),INDEX('DEQ Pollutant List'!$A$7:$A$614,MATCH($C265,'DEQ Pollutant List'!$B$7:$B$614,0))),"")</f>
        <v/>
      </c>
      <c r="F265" s="93"/>
      <c r="G265" s="94"/>
      <c r="H265" s="80"/>
      <c r="I265" s="77"/>
      <c r="J265" s="81"/>
      <c r="K265" s="79"/>
      <c r="L265" s="77"/>
      <c r="M265" s="81"/>
      <c r="N265" s="79"/>
    </row>
    <row r="266" spans="1:14" x14ac:dyDescent="0.25">
      <c r="A266" s="59"/>
      <c r="B266" s="90"/>
      <c r="C266" s="89"/>
      <c r="D266" s="61" t="str">
        <f>IFERROR(IF(C266="No CAS","",INDEX('DEQ Pollutant List'!$C$7:$C$614,MATCH('5. Pollutant Emissions - MB'!C266,'DEQ Pollutant List'!$B$7:$B$614,0))),"")</f>
        <v/>
      </c>
      <c r="E266" s="201" t="str">
        <f>IFERROR(IF(OR($C266="",$C266="No CAS"),INDEX('DEQ Pollutant List'!$A$7:$A$614,MATCH($D266,'DEQ Pollutant List'!$C$7:$C$614,0)),INDEX('DEQ Pollutant List'!$A$7:$A$614,MATCH($C266,'DEQ Pollutant List'!$B$7:$B$614,0))),"")</f>
        <v/>
      </c>
      <c r="F266" s="93"/>
      <c r="G266" s="94"/>
      <c r="H266" s="80"/>
      <c r="I266" s="77"/>
      <c r="J266" s="81"/>
      <c r="K266" s="79"/>
      <c r="L266" s="77"/>
      <c r="M266" s="81"/>
      <c r="N266" s="79"/>
    </row>
    <row r="267" spans="1:14" x14ac:dyDescent="0.25">
      <c r="A267" s="59"/>
      <c r="B267" s="90"/>
      <c r="C267" s="89"/>
      <c r="D267" s="61" t="str">
        <f>IFERROR(IF(C267="No CAS","",INDEX('DEQ Pollutant List'!$C$7:$C$614,MATCH('5. Pollutant Emissions - MB'!C267,'DEQ Pollutant List'!$B$7:$B$614,0))),"")</f>
        <v/>
      </c>
      <c r="E267" s="201" t="str">
        <f>IFERROR(IF(OR($C267="",$C267="No CAS"),INDEX('DEQ Pollutant List'!$A$7:$A$614,MATCH($D267,'DEQ Pollutant List'!$C$7:$C$614,0)),INDEX('DEQ Pollutant List'!$A$7:$A$614,MATCH($C267,'DEQ Pollutant List'!$B$7:$B$614,0))),"")</f>
        <v/>
      </c>
      <c r="F267" s="93"/>
      <c r="G267" s="94"/>
      <c r="H267" s="80"/>
      <c r="I267" s="77"/>
      <c r="J267" s="81"/>
      <c r="K267" s="79"/>
      <c r="L267" s="77"/>
      <c r="M267" s="81"/>
      <c r="N267" s="79"/>
    </row>
    <row r="268" spans="1:14" x14ac:dyDescent="0.25">
      <c r="A268" s="59"/>
      <c r="B268" s="90"/>
      <c r="C268" s="89"/>
      <c r="D268" s="61" t="str">
        <f>IFERROR(IF(C268="No CAS","",INDEX('DEQ Pollutant List'!$C$7:$C$614,MATCH('5. Pollutant Emissions - MB'!C268,'DEQ Pollutant List'!$B$7:$B$614,0))),"")</f>
        <v/>
      </c>
      <c r="E268" s="201" t="str">
        <f>IFERROR(IF(OR($C268="",$C268="No CAS"),INDEX('DEQ Pollutant List'!$A$7:$A$614,MATCH($D268,'DEQ Pollutant List'!$C$7:$C$614,0)),INDEX('DEQ Pollutant List'!$A$7:$A$614,MATCH($C268,'DEQ Pollutant List'!$B$7:$B$614,0))),"")</f>
        <v/>
      </c>
      <c r="F268" s="93"/>
      <c r="G268" s="94"/>
      <c r="H268" s="80"/>
      <c r="I268" s="77"/>
      <c r="J268" s="81"/>
      <c r="K268" s="79"/>
      <c r="L268" s="77"/>
      <c r="M268" s="81"/>
      <c r="N268" s="79"/>
    </row>
    <row r="269" spans="1:14" x14ac:dyDescent="0.25">
      <c r="A269" s="59"/>
      <c r="B269" s="90"/>
      <c r="C269" s="89"/>
      <c r="D269" s="61" t="str">
        <f>IFERROR(IF(C269="No CAS","",INDEX('DEQ Pollutant List'!$C$7:$C$614,MATCH('5. Pollutant Emissions - MB'!C269,'DEQ Pollutant List'!$B$7:$B$614,0))),"")</f>
        <v/>
      </c>
      <c r="E269" s="201" t="str">
        <f>IFERROR(IF(OR($C269="",$C269="No CAS"),INDEX('DEQ Pollutant List'!$A$7:$A$614,MATCH($D269,'DEQ Pollutant List'!$C$7:$C$614,0)),INDEX('DEQ Pollutant List'!$A$7:$A$614,MATCH($C269,'DEQ Pollutant List'!$B$7:$B$614,0))),"")</f>
        <v/>
      </c>
      <c r="F269" s="93"/>
      <c r="G269" s="94"/>
      <c r="H269" s="80"/>
      <c r="I269" s="77"/>
      <c r="J269" s="81"/>
      <c r="K269" s="79"/>
      <c r="L269" s="77"/>
      <c r="M269" s="81"/>
      <c r="N269" s="79"/>
    </row>
    <row r="270" spans="1:14" x14ac:dyDescent="0.25">
      <c r="A270" s="59"/>
      <c r="B270" s="90"/>
      <c r="C270" s="89"/>
      <c r="D270" s="61" t="str">
        <f>IFERROR(IF(C270="No CAS","",INDEX('DEQ Pollutant List'!$C$7:$C$614,MATCH('5. Pollutant Emissions - MB'!C270,'DEQ Pollutant List'!$B$7:$B$614,0))),"")</f>
        <v/>
      </c>
      <c r="E270" s="201" t="str">
        <f>IFERROR(IF(OR($C270="",$C270="No CAS"),INDEX('DEQ Pollutant List'!$A$7:$A$614,MATCH($D270,'DEQ Pollutant List'!$C$7:$C$614,0)),INDEX('DEQ Pollutant List'!$A$7:$A$614,MATCH($C270,'DEQ Pollutant List'!$B$7:$B$614,0))),"")</f>
        <v/>
      </c>
      <c r="F270" s="93"/>
      <c r="G270" s="94"/>
      <c r="H270" s="80"/>
      <c r="I270" s="77"/>
      <c r="J270" s="81"/>
      <c r="K270" s="79"/>
      <c r="L270" s="77"/>
      <c r="M270" s="81"/>
      <c r="N270" s="79"/>
    </row>
    <row r="271" spans="1:14" x14ac:dyDescent="0.25">
      <c r="A271" s="59"/>
      <c r="B271" s="90"/>
      <c r="C271" s="89"/>
      <c r="D271" s="61" t="str">
        <f>IFERROR(IF(C271="No CAS","",INDEX('DEQ Pollutant List'!$C$7:$C$614,MATCH('5. Pollutant Emissions - MB'!C271,'DEQ Pollutant List'!$B$7:$B$614,0))),"")</f>
        <v/>
      </c>
      <c r="E271" s="201" t="str">
        <f>IFERROR(IF(OR($C271="",$C271="No CAS"),INDEX('DEQ Pollutant List'!$A$7:$A$614,MATCH($D271,'DEQ Pollutant List'!$C$7:$C$614,0)),INDEX('DEQ Pollutant List'!$A$7:$A$614,MATCH($C271,'DEQ Pollutant List'!$B$7:$B$614,0))),"")</f>
        <v/>
      </c>
      <c r="F271" s="93"/>
      <c r="G271" s="94"/>
      <c r="H271" s="80"/>
      <c r="I271" s="77"/>
      <c r="J271" s="81"/>
      <c r="K271" s="79"/>
      <c r="L271" s="77"/>
      <c r="M271" s="81"/>
      <c r="N271" s="79"/>
    </row>
    <row r="272" spans="1:14" x14ac:dyDescent="0.25">
      <c r="A272" s="59"/>
      <c r="B272" s="90"/>
      <c r="C272" s="89"/>
      <c r="D272" s="61" t="str">
        <f>IFERROR(IF(C272="No CAS","",INDEX('DEQ Pollutant List'!$C$7:$C$614,MATCH('5. Pollutant Emissions - MB'!C272,'DEQ Pollutant List'!$B$7:$B$614,0))),"")</f>
        <v/>
      </c>
      <c r="E272" s="201" t="str">
        <f>IFERROR(IF(OR($C272="",$C272="No CAS"),INDEX('DEQ Pollutant List'!$A$7:$A$614,MATCH($D272,'DEQ Pollutant List'!$C$7:$C$614,0)),INDEX('DEQ Pollutant List'!$A$7:$A$614,MATCH($C272,'DEQ Pollutant List'!$B$7:$B$614,0))),"")</f>
        <v/>
      </c>
      <c r="F272" s="93"/>
      <c r="G272" s="94"/>
      <c r="H272" s="80"/>
      <c r="I272" s="77"/>
      <c r="J272" s="81"/>
      <c r="K272" s="79"/>
      <c r="L272" s="77"/>
      <c r="M272" s="81"/>
      <c r="N272" s="79"/>
    </row>
    <row r="273" spans="1:14" x14ac:dyDescent="0.25">
      <c r="A273" s="59"/>
      <c r="B273" s="90"/>
      <c r="C273" s="89"/>
      <c r="D273" s="61" t="str">
        <f>IFERROR(IF(C273="No CAS","",INDEX('DEQ Pollutant List'!$C$7:$C$614,MATCH('5. Pollutant Emissions - MB'!C273,'DEQ Pollutant List'!$B$7:$B$614,0))),"")</f>
        <v/>
      </c>
      <c r="E273" s="201" t="str">
        <f>IFERROR(IF(OR($C273="",$C273="No CAS"),INDEX('DEQ Pollutant List'!$A$7:$A$614,MATCH($D273,'DEQ Pollutant List'!$C$7:$C$614,0)),INDEX('DEQ Pollutant List'!$A$7:$A$614,MATCH($C273,'DEQ Pollutant List'!$B$7:$B$614,0))),"")</f>
        <v/>
      </c>
      <c r="F273" s="93"/>
      <c r="G273" s="94"/>
      <c r="H273" s="80"/>
      <c r="I273" s="77"/>
      <c r="J273" s="81"/>
      <c r="K273" s="79"/>
      <c r="L273" s="77"/>
      <c r="M273" s="81"/>
      <c r="N273" s="79"/>
    </row>
    <row r="274" spans="1:14" x14ac:dyDescent="0.25">
      <c r="A274" s="59"/>
      <c r="B274" s="90"/>
      <c r="C274" s="89"/>
      <c r="D274" s="61" t="str">
        <f>IFERROR(IF(C274="No CAS","",INDEX('DEQ Pollutant List'!$C$7:$C$614,MATCH('5. Pollutant Emissions - MB'!C274,'DEQ Pollutant List'!$B$7:$B$614,0))),"")</f>
        <v/>
      </c>
      <c r="E274" s="201" t="str">
        <f>IFERROR(IF(OR($C274="",$C274="No CAS"),INDEX('DEQ Pollutant List'!$A$7:$A$614,MATCH($D274,'DEQ Pollutant List'!$C$7:$C$614,0)),INDEX('DEQ Pollutant List'!$A$7:$A$614,MATCH($C274,'DEQ Pollutant List'!$B$7:$B$614,0))),"")</f>
        <v/>
      </c>
      <c r="F274" s="93"/>
      <c r="G274" s="94"/>
      <c r="H274" s="80"/>
      <c r="I274" s="77"/>
      <c r="J274" s="81"/>
      <c r="K274" s="79"/>
      <c r="L274" s="77"/>
      <c r="M274" s="81"/>
      <c r="N274" s="79"/>
    </row>
    <row r="275" spans="1:14" x14ac:dyDescent="0.25">
      <c r="A275" s="59"/>
      <c r="B275" s="90"/>
      <c r="C275" s="89"/>
      <c r="D275" s="61" t="str">
        <f>IFERROR(IF(C275="No CAS","",INDEX('DEQ Pollutant List'!$C$7:$C$614,MATCH('5. Pollutant Emissions - MB'!C275,'DEQ Pollutant List'!$B$7:$B$614,0))),"")</f>
        <v/>
      </c>
      <c r="E275" s="201" t="str">
        <f>IFERROR(IF(OR($C275="",$C275="No CAS"),INDEX('DEQ Pollutant List'!$A$7:$A$614,MATCH($D275,'DEQ Pollutant List'!$C$7:$C$614,0)),INDEX('DEQ Pollutant List'!$A$7:$A$614,MATCH($C275,'DEQ Pollutant List'!$B$7:$B$614,0))),"")</f>
        <v/>
      </c>
      <c r="F275" s="93"/>
      <c r="G275" s="94"/>
      <c r="H275" s="80"/>
      <c r="I275" s="77"/>
      <c r="J275" s="81"/>
      <c r="K275" s="79"/>
      <c r="L275" s="77"/>
      <c r="M275" s="81"/>
      <c r="N275" s="79"/>
    </row>
    <row r="276" spans="1:14" x14ac:dyDescent="0.25">
      <c r="A276" s="59"/>
      <c r="B276" s="90"/>
      <c r="C276" s="89"/>
      <c r="D276" s="61" t="str">
        <f>IFERROR(IF(C276="No CAS","",INDEX('DEQ Pollutant List'!$C$7:$C$614,MATCH('5. Pollutant Emissions - MB'!C276,'DEQ Pollutant List'!$B$7:$B$614,0))),"")</f>
        <v/>
      </c>
      <c r="E276" s="201" t="str">
        <f>IFERROR(IF(OR($C276="",$C276="No CAS"),INDEX('DEQ Pollutant List'!$A$7:$A$614,MATCH($D276,'DEQ Pollutant List'!$C$7:$C$614,0)),INDEX('DEQ Pollutant List'!$A$7:$A$614,MATCH($C276,'DEQ Pollutant List'!$B$7:$B$614,0))),"")</f>
        <v/>
      </c>
      <c r="F276" s="93"/>
      <c r="G276" s="94"/>
      <c r="H276" s="80"/>
      <c r="I276" s="77"/>
      <c r="J276" s="81"/>
      <c r="K276" s="79"/>
      <c r="L276" s="77"/>
      <c r="M276" s="81"/>
      <c r="N276" s="79"/>
    </row>
    <row r="277" spans="1:14" x14ac:dyDescent="0.25">
      <c r="A277" s="59"/>
      <c r="B277" s="90"/>
      <c r="C277" s="89"/>
      <c r="D277" s="61" t="str">
        <f>IFERROR(IF(C277="No CAS","",INDEX('DEQ Pollutant List'!$C$7:$C$614,MATCH('5. Pollutant Emissions - MB'!C277,'DEQ Pollutant List'!$B$7:$B$614,0))),"")</f>
        <v/>
      </c>
      <c r="E277" s="201" t="str">
        <f>IFERROR(IF(OR($C277="",$C277="No CAS"),INDEX('DEQ Pollutant List'!$A$7:$A$614,MATCH($D277,'DEQ Pollutant List'!$C$7:$C$614,0)),INDEX('DEQ Pollutant List'!$A$7:$A$614,MATCH($C277,'DEQ Pollutant List'!$B$7:$B$614,0))),"")</f>
        <v/>
      </c>
      <c r="F277" s="93"/>
      <c r="G277" s="94"/>
      <c r="H277" s="80"/>
      <c r="I277" s="77"/>
      <c r="J277" s="81"/>
      <c r="K277" s="79"/>
      <c r="L277" s="77"/>
      <c r="M277" s="81"/>
      <c r="N277" s="79"/>
    </row>
    <row r="278" spans="1:14" x14ac:dyDescent="0.25">
      <c r="A278" s="59"/>
      <c r="B278" s="90"/>
      <c r="C278" s="89"/>
      <c r="D278" s="61" t="str">
        <f>IFERROR(IF(C278="No CAS","",INDEX('DEQ Pollutant List'!$C$7:$C$614,MATCH('5. Pollutant Emissions - MB'!C278,'DEQ Pollutant List'!$B$7:$B$614,0))),"")</f>
        <v/>
      </c>
      <c r="E278" s="201" t="str">
        <f>IFERROR(IF(OR($C278="",$C278="No CAS"),INDEX('DEQ Pollutant List'!$A$7:$A$614,MATCH($D278,'DEQ Pollutant List'!$C$7:$C$614,0)),INDEX('DEQ Pollutant List'!$A$7:$A$614,MATCH($C278,'DEQ Pollutant List'!$B$7:$B$614,0))),"")</f>
        <v/>
      </c>
      <c r="F278" s="93"/>
      <c r="G278" s="94"/>
      <c r="H278" s="80"/>
      <c r="I278" s="77"/>
      <c r="J278" s="81"/>
      <c r="K278" s="79"/>
      <c r="L278" s="77"/>
      <c r="M278" s="81"/>
      <c r="N278" s="79"/>
    </row>
    <row r="279" spans="1:14" x14ac:dyDescent="0.25">
      <c r="A279" s="59"/>
      <c r="B279" s="90"/>
      <c r="C279" s="89"/>
      <c r="D279" s="61" t="str">
        <f>IFERROR(IF(C279="No CAS","",INDEX('DEQ Pollutant List'!$C$7:$C$614,MATCH('5. Pollutant Emissions - MB'!C279,'DEQ Pollutant List'!$B$7:$B$614,0))),"")</f>
        <v/>
      </c>
      <c r="E279" s="201" t="str">
        <f>IFERROR(IF(OR($C279="",$C279="No CAS"),INDEX('DEQ Pollutant List'!$A$7:$A$614,MATCH($D279,'DEQ Pollutant List'!$C$7:$C$614,0)),INDEX('DEQ Pollutant List'!$A$7:$A$614,MATCH($C279,'DEQ Pollutant List'!$B$7:$B$614,0))),"")</f>
        <v/>
      </c>
      <c r="F279" s="93"/>
      <c r="G279" s="94"/>
      <c r="H279" s="80"/>
      <c r="I279" s="77"/>
      <c r="J279" s="81"/>
      <c r="K279" s="79"/>
      <c r="L279" s="77"/>
      <c r="M279" s="81"/>
      <c r="N279" s="79"/>
    </row>
    <row r="280" spans="1:14" x14ac:dyDescent="0.25">
      <c r="A280" s="59"/>
      <c r="B280" s="90"/>
      <c r="C280" s="89"/>
      <c r="D280" s="61" t="str">
        <f>IFERROR(IF(C280="No CAS","",INDEX('DEQ Pollutant List'!$C$7:$C$614,MATCH('5. Pollutant Emissions - MB'!C280,'DEQ Pollutant List'!$B$7:$B$614,0))),"")</f>
        <v/>
      </c>
      <c r="E280" s="201" t="str">
        <f>IFERROR(IF(OR($C280="",$C280="No CAS"),INDEX('DEQ Pollutant List'!$A$7:$A$614,MATCH($D280,'DEQ Pollutant List'!$C$7:$C$614,0)),INDEX('DEQ Pollutant List'!$A$7:$A$614,MATCH($C280,'DEQ Pollutant List'!$B$7:$B$614,0))),"")</f>
        <v/>
      </c>
      <c r="F280" s="93"/>
      <c r="G280" s="94"/>
      <c r="H280" s="80"/>
      <c r="I280" s="77"/>
      <c r="J280" s="81"/>
      <c r="K280" s="79"/>
      <c r="L280" s="77"/>
      <c r="M280" s="81"/>
      <c r="N280" s="79"/>
    </row>
    <row r="281" spans="1:14" x14ac:dyDescent="0.25">
      <c r="A281" s="59"/>
      <c r="B281" s="90"/>
      <c r="C281" s="89"/>
      <c r="D281" s="61" t="str">
        <f>IFERROR(IF(C281="No CAS","",INDEX('DEQ Pollutant List'!$C$7:$C$614,MATCH('5. Pollutant Emissions - MB'!C281,'DEQ Pollutant List'!$B$7:$B$614,0))),"")</f>
        <v/>
      </c>
      <c r="E281" s="201" t="str">
        <f>IFERROR(IF(OR($C281="",$C281="No CAS"),INDEX('DEQ Pollutant List'!$A$7:$A$614,MATCH($D281,'DEQ Pollutant List'!$C$7:$C$614,0)),INDEX('DEQ Pollutant List'!$A$7:$A$614,MATCH($C281,'DEQ Pollutant List'!$B$7:$B$614,0))),"")</f>
        <v/>
      </c>
      <c r="F281" s="93"/>
      <c r="G281" s="94"/>
      <c r="H281" s="80"/>
      <c r="I281" s="77"/>
      <c r="J281" s="81"/>
      <c r="K281" s="79"/>
      <c r="L281" s="77"/>
      <c r="M281" s="81"/>
      <c r="N281" s="79"/>
    </row>
    <row r="282" spans="1:14" x14ac:dyDescent="0.25">
      <c r="A282" s="59"/>
      <c r="B282" s="90"/>
      <c r="C282" s="89"/>
      <c r="D282" s="61" t="str">
        <f>IFERROR(IF(C282="No CAS","",INDEX('DEQ Pollutant List'!$C$7:$C$614,MATCH('5. Pollutant Emissions - MB'!C282,'DEQ Pollutant List'!$B$7:$B$614,0))),"")</f>
        <v/>
      </c>
      <c r="E282" s="201" t="str">
        <f>IFERROR(IF(OR($C282="",$C282="No CAS"),INDEX('DEQ Pollutant List'!$A$7:$A$614,MATCH($D282,'DEQ Pollutant List'!$C$7:$C$614,0)),INDEX('DEQ Pollutant List'!$A$7:$A$614,MATCH($C282,'DEQ Pollutant List'!$B$7:$B$614,0))),"")</f>
        <v/>
      </c>
      <c r="F282" s="93"/>
      <c r="G282" s="94"/>
      <c r="H282" s="80"/>
      <c r="I282" s="77"/>
      <c r="J282" s="81"/>
      <c r="K282" s="79"/>
      <c r="L282" s="77"/>
      <c r="M282" s="81"/>
      <c r="N282" s="79"/>
    </row>
    <row r="283" spans="1:14" x14ac:dyDescent="0.25">
      <c r="A283" s="59"/>
      <c r="B283" s="90"/>
      <c r="C283" s="89"/>
      <c r="D283" s="61" t="str">
        <f>IFERROR(IF(C283="No CAS","",INDEX('DEQ Pollutant List'!$C$7:$C$614,MATCH('5. Pollutant Emissions - MB'!C283,'DEQ Pollutant List'!$B$7:$B$614,0))),"")</f>
        <v/>
      </c>
      <c r="E283" s="201" t="str">
        <f>IFERROR(IF(OR($C283="",$C283="No CAS"),INDEX('DEQ Pollutant List'!$A$7:$A$614,MATCH($D283,'DEQ Pollutant List'!$C$7:$C$614,0)),INDEX('DEQ Pollutant List'!$A$7:$A$614,MATCH($C283,'DEQ Pollutant List'!$B$7:$B$614,0))),"")</f>
        <v/>
      </c>
      <c r="F283" s="93"/>
      <c r="G283" s="94"/>
      <c r="H283" s="80"/>
      <c r="I283" s="77"/>
      <c r="J283" s="81"/>
      <c r="K283" s="79"/>
      <c r="L283" s="77"/>
      <c r="M283" s="81"/>
      <c r="N283" s="79"/>
    </row>
    <row r="284" spans="1:14" x14ac:dyDescent="0.25">
      <c r="A284" s="59"/>
      <c r="B284" s="90"/>
      <c r="C284" s="89"/>
      <c r="D284" s="61" t="str">
        <f>IFERROR(IF(C284="No CAS","",INDEX('DEQ Pollutant List'!$C$7:$C$614,MATCH('5. Pollutant Emissions - MB'!C284,'DEQ Pollutant List'!$B$7:$B$614,0))),"")</f>
        <v/>
      </c>
      <c r="E284" s="201" t="str">
        <f>IFERROR(IF(OR($C284="",$C284="No CAS"),INDEX('DEQ Pollutant List'!$A$7:$A$614,MATCH($D284,'DEQ Pollutant List'!$C$7:$C$614,0)),INDEX('DEQ Pollutant List'!$A$7:$A$614,MATCH($C284,'DEQ Pollutant List'!$B$7:$B$614,0))),"")</f>
        <v/>
      </c>
      <c r="F284" s="93"/>
      <c r="G284" s="94"/>
      <c r="H284" s="80"/>
      <c r="I284" s="77"/>
      <c r="J284" s="81"/>
      <c r="K284" s="79"/>
      <c r="L284" s="77"/>
      <c r="M284" s="81"/>
      <c r="N284" s="79"/>
    </row>
    <row r="285" spans="1:14" x14ac:dyDescent="0.25">
      <c r="A285" s="59"/>
      <c r="B285" s="90"/>
      <c r="C285" s="89"/>
      <c r="D285" s="61" t="str">
        <f>IFERROR(IF(C285="No CAS","",INDEX('DEQ Pollutant List'!$C$7:$C$614,MATCH('5. Pollutant Emissions - MB'!C285,'DEQ Pollutant List'!$B$7:$B$614,0))),"")</f>
        <v/>
      </c>
      <c r="E285" s="201" t="str">
        <f>IFERROR(IF(OR($C285="",$C285="No CAS"),INDEX('DEQ Pollutant List'!$A$7:$A$614,MATCH($D285,'DEQ Pollutant List'!$C$7:$C$614,0)),INDEX('DEQ Pollutant List'!$A$7:$A$614,MATCH($C285,'DEQ Pollutant List'!$B$7:$B$614,0))),"")</f>
        <v/>
      </c>
      <c r="F285" s="93"/>
      <c r="G285" s="94"/>
      <c r="H285" s="80"/>
      <c r="I285" s="77"/>
      <c r="J285" s="81"/>
      <c r="K285" s="79"/>
      <c r="L285" s="77"/>
      <c r="M285" s="81"/>
      <c r="N285" s="79"/>
    </row>
    <row r="286" spans="1:14" x14ac:dyDescent="0.25">
      <c r="A286" s="59"/>
      <c r="B286" s="90"/>
      <c r="C286" s="89"/>
      <c r="D286" s="61" t="str">
        <f>IFERROR(IF(C286="No CAS","",INDEX('DEQ Pollutant List'!$C$7:$C$614,MATCH('5. Pollutant Emissions - MB'!C286,'DEQ Pollutant List'!$B$7:$B$614,0))),"")</f>
        <v/>
      </c>
      <c r="E286" s="201" t="str">
        <f>IFERROR(IF(OR($C286="",$C286="No CAS"),INDEX('DEQ Pollutant List'!$A$7:$A$614,MATCH($D286,'DEQ Pollutant List'!$C$7:$C$614,0)),INDEX('DEQ Pollutant List'!$A$7:$A$614,MATCH($C286,'DEQ Pollutant List'!$B$7:$B$614,0))),"")</f>
        <v/>
      </c>
      <c r="F286" s="93"/>
      <c r="G286" s="94"/>
      <c r="H286" s="80"/>
      <c r="I286" s="77"/>
      <c r="J286" s="81"/>
      <c r="K286" s="79"/>
      <c r="L286" s="77"/>
      <c r="M286" s="81"/>
      <c r="N286" s="79"/>
    </row>
    <row r="287" spans="1:14" x14ac:dyDescent="0.25">
      <c r="A287" s="59"/>
      <c r="B287" s="90"/>
      <c r="C287" s="89"/>
      <c r="D287" s="61" t="str">
        <f>IFERROR(IF(C287="No CAS","",INDEX('DEQ Pollutant List'!$C$7:$C$614,MATCH('5. Pollutant Emissions - MB'!C287,'DEQ Pollutant List'!$B$7:$B$614,0))),"")</f>
        <v/>
      </c>
      <c r="E287" s="201" t="str">
        <f>IFERROR(IF(OR($C287="",$C287="No CAS"),INDEX('DEQ Pollutant List'!$A$7:$A$614,MATCH($D287,'DEQ Pollutant List'!$C$7:$C$614,0)),INDEX('DEQ Pollutant List'!$A$7:$A$614,MATCH($C287,'DEQ Pollutant List'!$B$7:$B$614,0))),"")</f>
        <v/>
      </c>
      <c r="F287" s="93"/>
      <c r="G287" s="94"/>
      <c r="H287" s="80"/>
      <c r="I287" s="77"/>
      <c r="J287" s="81"/>
      <c r="K287" s="79"/>
      <c r="L287" s="77"/>
      <c r="M287" s="81"/>
      <c r="N287" s="79"/>
    </row>
    <row r="288" spans="1:14" x14ac:dyDescent="0.25">
      <c r="A288" s="59"/>
      <c r="B288" s="90"/>
      <c r="C288" s="89"/>
      <c r="D288" s="61" t="str">
        <f>IFERROR(IF(C288="No CAS","",INDEX('DEQ Pollutant List'!$C$7:$C$614,MATCH('5. Pollutant Emissions - MB'!C288,'DEQ Pollutant List'!$B$7:$B$614,0))),"")</f>
        <v/>
      </c>
      <c r="E288" s="201" t="str">
        <f>IFERROR(IF(OR($C288="",$C288="No CAS"),INDEX('DEQ Pollutant List'!$A$7:$A$614,MATCH($D288,'DEQ Pollutant List'!$C$7:$C$614,0)),INDEX('DEQ Pollutant List'!$A$7:$A$614,MATCH($C288,'DEQ Pollutant List'!$B$7:$B$614,0))),"")</f>
        <v/>
      </c>
      <c r="F288" s="93"/>
      <c r="G288" s="94"/>
      <c r="H288" s="80"/>
      <c r="I288" s="77"/>
      <c r="J288" s="81"/>
      <c r="K288" s="79"/>
      <c r="L288" s="77"/>
      <c r="M288" s="81"/>
      <c r="N288" s="79"/>
    </row>
    <row r="289" spans="1:14" x14ac:dyDescent="0.25">
      <c r="A289" s="59"/>
      <c r="B289" s="90"/>
      <c r="C289" s="89"/>
      <c r="D289" s="61" t="str">
        <f>IFERROR(IF(C289="No CAS","",INDEX('DEQ Pollutant List'!$C$7:$C$614,MATCH('5. Pollutant Emissions - MB'!C289,'DEQ Pollutant List'!$B$7:$B$614,0))),"")</f>
        <v/>
      </c>
      <c r="E289" s="201" t="str">
        <f>IFERROR(IF(OR($C289="",$C289="No CAS"),INDEX('DEQ Pollutant List'!$A$7:$A$614,MATCH($D289,'DEQ Pollutant List'!$C$7:$C$614,0)),INDEX('DEQ Pollutant List'!$A$7:$A$614,MATCH($C289,'DEQ Pollutant List'!$B$7:$B$614,0))),"")</f>
        <v/>
      </c>
      <c r="F289" s="93"/>
      <c r="G289" s="94"/>
      <c r="H289" s="80"/>
      <c r="I289" s="77"/>
      <c r="J289" s="81"/>
      <c r="K289" s="79"/>
      <c r="L289" s="77"/>
      <c r="M289" s="81"/>
      <c r="N289" s="79"/>
    </row>
    <row r="290" spans="1:14" x14ac:dyDescent="0.25">
      <c r="A290" s="59"/>
      <c r="B290" s="90"/>
      <c r="C290" s="89"/>
      <c r="D290" s="61" t="str">
        <f>IFERROR(IF(C290="No CAS","",INDEX('DEQ Pollutant List'!$C$7:$C$614,MATCH('5. Pollutant Emissions - MB'!C290,'DEQ Pollutant List'!$B$7:$B$614,0))),"")</f>
        <v/>
      </c>
      <c r="E290" s="201" t="str">
        <f>IFERROR(IF(OR($C290="",$C290="No CAS"),INDEX('DEQ Pollutant List'!$A$7:$A$614,MATCH($D290,'DEQ Pollutant List'!$C$7:$C$614,0)),INDEX('DEQ Pollutant List'!$A$7:$A$614,MATCH($C290,'DEQ Pollutant List'!$B$7:$B$614,0))),"")</f>
        <v/>
      </c>
      <c r="F290" s="93"/>
      <c r="G290" s="94"/>
      <c r="H290" s="80"/>
      <c r="I290" s="77"/>
      <c r="J290" s="81"/>
      <c r="K290" s="79"/>
      <c r="L290" s="77"/>
      <c r="M290" s="81"/>
      <c r="N290" s="79"/>
    </row>
    <row r="291" spans="1:14" x14ac:dyDescent="0.25">
      <c r="A291" s="59"/>
      <c r="B291" s="90"/>
      <c r="C291" s="89"/>
      <c r="D291" s="61" t="str">
        <f>IFERROR(IF(C291="No CAS","",INDEX('DEQ Pollutant List'!$C$7:$C$614,MATCH('5. Pollutant Emissions - MB'!C291,'DEQ Pollutant List'!$B$7:$B$614,0))),"")</f>
        <v/>
      </c>
      <c r="E291" s="201" t="str">
        <f>IFERROR(IF(OR($C291="",$C291="No CAS"),INDEX('DEQ Pollutant List'!$A$7:$A$614,MATCH($D291,'DEQ Pollutant List'!$C$7:$C$614,0)),INDEX('DEQ Pollutant List'!$A$7:$A$614,MATCH($C291,'DEQ Pollutant List'!$B$7:$B$614,0))),"")</f>
        <v/>
      </c>
      <c r="F291" s="93"/>
      <c r="G291" s="94"/>
      <c r="H291" s="80"/>
      <c r="I291" s="77"/>
      <c r="J291" s="81"/>
      <c r="K291" s="79"/>
      <c r="L291" s="77"/>
      <c r="M291" s="81"/>
      <c r="N291" s="79"/>
    </row>
    <row r="292" spans="1:14" x14ac:dyDescent="0.25">
      <c r="A292" s="59"/>
      <c r="B292" s="90"/>
      <c r="C292" s="89"/>
      <c r="D292" s="61" t="str">
        <f>IFERROR(IF(C292="No CAS","",INDEX('DEQ Pollutant List'!$C$7:$C$614,MATCH('5. Pollutant Emissions - MB'!C292,'DEQ Pollutant List'!$B$7:$B$614,0))),"")</f>
        <v/>
      </c>
      <c r="E292" s="201" t="str">
        <f>IFERROR(IF(OR($C292="",$C292="No CAS"),INDEX('DEQ Pollutant List'!$A$7:$A$614,MATCH($D292,'DEQ Pollutant List'!$C$7:$C$614,0)),INDEX('DEQ Pollutant List'!$A$7:$A$614,MATCH($C292,'DEQ Pollutant List'!$B$7:$B$614,0))),"")</f>
        <v/>
      </c>
      <c r="F292" s="93"/>
      <c r="G292" s="94"/>
      <c r="H292" s="80"/>
      <c r="I292" s="77"/>
      <c r="J292" s="81"/>
      <c r="K292" s="79"/>
      <c r="L292" s="77"/>
      <c r="M292" s="81"/>
      <c r="N292" s="79"/>
    </row>
    <row r="293" spans="1:14" x14ac:dyDescent="0.25">
      <c r="A293" s="59"/>
      <c r="B293" s="90"/>
      <c r="C293" s="89"/>
      <c r="D293" s="61" t="str">
        <f>IFERROR(IF(C293="No CAS","",INDEX('DEQ Pollutant List'!$C$7:$C$614,MATCH('5. Pollutant Emissions - MB'!C293,'DEQ Pollutant List'!$B$7:$B$614,0))),"")</f>
        <v/>
      </c>
      <c r="E293" s="201" t="str">
        <f>IFERROR(IF(OR($C293="",$C293="No CAS"),INDEX('DEQ Pollutant List'!$A$7:$A$614,MATCH($D293,'DEQ Pollutant List'!$C$7:$C$614,0)),INDEX('DEQ Pollutant List'!$A$7:$A$614,MATCH($C293,'DEQ Pollutant List'!$B$7:$B$614,0))),"")</f>
        <v/>
      </c>
      <c r="F293" s="93"/>
      <c r="G293" s="94"/>
      <c r="H293" s="80"/>
      <c r="I293" s="77"/>
      <c r="J293" s="81"/>
      <c r="K293" s="79"/>
      <c r="L293" s="77"/>
      <c r="M293" s="81"/>
      <c r="N293" s="79"/>
    </row>
    <row r="294" spans="1:14" x14ac:dyDescent="0.25">
      <c r="A294" s="59"/>
      <c r="B294" s="90"/>
      <c r="C294" s="89"/>
      <c r="D294" s="61" t="str">
        <f>IFERROR(IF(C294="No CAS","",INDEX('DEQ Pollutant List'!$C$7:$C$614,MATCH('5. Pollutant Emissions - MB'!C294,'DEQ Pollutant List'!$B$7:$B$614,0))),"")</f>
        <v/>
      </c>
      <c r="E294" s="201" t="str">
        <f>IFERROR(IF(OR($C294="",$C294="No CAS"),INDEX('DEQ Pollutant List'!$A$7:$A$614,MATCH($D294,'DEQ Pollutant List'!$C$7:$C$614,0)),INDEX('DEQ Pollutant List'!$A$7:$A$614,MATCH($C294,'DEQ Pollutant List'!$B$7:$B$614,0))),"")</f>
        <v/>
      </c>
      <c r="F294" s="93"/>
      <c r="G294" s="94"/>
      <c r="H294" s="80"/>
      <c r="I294" s="77"/>
      <c r="J294" s="81"/>
      <c r="K294" s="79"/>
      <c r="L294" s="77"/>
      <c r="M294" s="81"/>
      <c r="N294" s="79"/>
    </row>
    <row r="295" spans="1:14" x14ac:dyDescent="0.25">
      <c r="A295" s="59"/>
      <c r="B295" s="90"/>
      <c r="C295" s="89"/>
      <c r="D295" s="61" t="str">
        <f>IFERROR(IF(C295="No CAS","",INDEX('DEQ Pollutant List'!$C$7:$C$614,MATCH('5. Pollutant Emissions - MB'!C295,'DEQ Pollutant List'!$B$7:$B$614,0))),"")</f>
        <v/>
      </c>
      <c r="E295" s="201" t="str">
        <f>IFERROR(IF(OR($C295="",$C295="No CAS"),INDEX('DEQ Pollutant List'!$A$7:$A$614,MATCH($D295,'DEQ Pollutant List'!$C$7:$C$614,0)),INDEX('DEQ Pollutant List'!$A$7:$A$614,MATCH($C295,'DEQ Pollutant List'!$B$7:$B$614,0))),"")</f>
        <v/>
      </c>
      <c r="F295" s="93"/>
      <c r="G295" s="94"/>
      <c r="H295" s="80"/>
      <c r="I295" s="77"/>
      <c r="J295" s="81"/>
      <c r="K295" s="79"/>
      <c r="L295" s="77"/>
      <c r="M295" s="81"/>
      <c r="N295" s="79"/>
    </row>
    <row r="296" spans="1:14" x14ac:dyDescent="0.25">
      <c r="A296" s="59"/>
      <c r="B296" s="90"/>
      <c r="C296" s="89"/>
      <c r="D296" s="61" t="str">
        <f>IFERROR(IF(C296="No CAS","",INDEX('DEQ Pollutant List'!$C$7:$C$614,MATCH('5. Pollutant Emissions - MB'!C296,'DEQ Pollutant List'!$B$7:$B$614,0))),"")</f>
        <v/>
      </c>
      <c r="E296" s="201" t="str">
        <f>IFERROR(IF(OR($C296="",$C296="No CAS"),INDEX('DEQ Pollutant List'!$A$7:$A$614,MATCH($D296,'DEQ Pollutant List'!$C$7:$C$614,0)),INDEX('DEQ Pollutant List'!$A$7:$A$614,MATCH($C296,'DEQ Pollutant List'!$B$7:$B$614,0))),"")</f>
        <v/>
      </c>
      <c r="F296" s="93"/>
      <c r="G296" s="94"/>
      <c r="H296" s="80"/>
      <c r="I296" s="77"/>
      <c r="J296" s="81"/>
      <c r="K296" s="79"/>
      <c r="L296" s="77"/>
      <c r="M296" s="81"/>
      <c r="N296" s="79"/>
    </row>
    <row r="297" spans="1:14" x14ac:dyDescent="0.25">
      <c r="A297" s="59"/>
      <c r="B297" s="90"/>
      <c r="C297" s="89"/>
      <c r="D297" s="61" t="str">
        <f>IFERROR(IF(C297="No CAS","",INDEX('DEQ Pollutant List'!$C$7:$C$614,MATCH('5. Pollutant Emissions - MB'!C297,'DEQ Pollutant List'!$B$7:$B$614,0))),"")</f>
        <v/>
      </c>
      <c r="E297" s="201" t="str">
        <f>IFERROR(IF(OR($C297="",$C297="No CAS"),INDEX('DEQ Pollutant List'!$A$7:$A$614,MATCH($D297,'DEQ Pollutant List'!$C$7:$C$614,0)),INDEX('DEQ Pollutant List'!$A$7:$A$614,MATCH($C297,'DEQ Pollutant List'!$B$7:$B$614,0))),"")</f>
        <v/>
      </c>
      <c r="F297" s="93"/>
      <c r="G297" s="94"/>
      <c r="H297" s="80"/>
      <c r="I297" s="77"/>
      <c r="J297" s="81"/>
      <c r="K297" s="79"/>
      <c r="L297" s="77"/>
      <c r="M297" s="81"/>
      <c r="N297" s="79"/>
    </row>
    <row r="298" spans="1:14" x14ac:dyDescent="0.25">
      <c r="A298" s="59"/>
      <c r="B298" s="90"/>
      <c r="C298" s="89"/>
      <c r="D298" s="61" t="str">
        <f>IFERROR(IF(C298="No CAS","",INDEX('DEQ Pollutant List'!$C$7:$C$614,MATCH('5. Pollutant Emissions - MB'!C298,'DEQ Pollutant List'!$B$7:$B$614,0))),"")</f>
        <v/>
      </c>
      <c r="E298" s="201" t="str">
        <f>IFERROR(IF(OR($C298="",$C298="No CAS"),INDEX('DEQ Pollutant List'!$A$7:$A$614,MATCH($D298,'DEQ Pollutant List'!$C$7:$C$614,0)),INDEX('DEQ Pollutant List'!$A$7:$A$614,MATCH($C298,'DEQ Pollutant List'!$B$7:$B$614,0))),"")</f>
        <v/>
      </c>
      <c r="F298" s="93"/>
      <c r="G298" s="94"/>
      <c r="H298" s="80"/>
      <c r="I298" s="77"/>
      <c r="J298" s="81"/>
      <c r="K298" s="79"/>
      <c r="L298" s="77"/>
      <c r="M298" s="81"/>
      <c r="N298" s="79"/>
    </row>
    <row r="299" spans="1:14" x14ac:dyDescent="0.25">
      <c r="A299" s="59"/>
      <c r="B299" s="90"/>
      <c r="C299" s="89"/>
      <c r="D299" s="61" t="str">
        <f>IFERROR(IF(C299="No CAS","",INDEX('DEQ Pollutant List'!$C$7:$C$614,MATCH('5. Pollutant Emissions - MB'!C299,'DEQ Pollutant List'!$B$7:$B$614,0))),"")</f>
        <v/>
      </c>
      <c r="E299" s="201" t="str">
        <f>IFERROR(IF(OR($C299="",$C299="No CAS"),INDEX('DEQ Pollutant List'!$A$7:$A$614,MATCH($D299,'DEQ Pollutant List'!$C$7:$C$614,0)),INDEX('DEQ Pollutant List'!$A$7:$A$614,MATCH($C299,'DEQ Pollutant List'!$B$7:$B$614,0))),"")</f>
        <v/>
      </c>
      <c r="F299" s="93"/>
      <c r="G299" s="94"/>
      <c r="H299" s="80"/>
      <c r="I299" s="77"/>
      <c r="J299" s="81"/>
      <c r="K299" s="79"/>
      <c r="L299" s="77"/>
      <c r="M299" s="81"/>
      <c r="N299" s="79"/>
    </row>
    <row r="300" spans="1:14" x14ac:dyDescent="0.25">
      <c r="A300" s="59"/>
      <c r="B300" s="90"/>
      <c r="C300" s="89"/>
      <c r="D300" s="61" t="str">
        <f>IFERROR(IF(C300="No CAS","",INDEX('DEQ Pollutant List'!$C$7:$C$614,MATCH('5. Pollutant Emissions - MB'!C300,'DEQ Pollutant List'!$B$7:$B$614,0))),"")</f>
        <v/>
      </c>
      <c r="E300" s="201" t="str">
        <f>IFERROR(IF(OR($C300="",$C300="No CAS"),INDEX('DEQ Pollutant List'!$A$7:$A$614,MATCH($D300,'DEQ Pollutant List'!$C$7:$C$614,0)),INDEX('DEQ Pollutant List'!$A$7:$A$614,MATCH($C300,'DEQ Pollutant List'!$B$7:$B$614,0))),"")</f>
        <v/>
      </c>
      <c r="F300" s="93"/>
      <c r="G300" s="94"/>
      <c r="H300" s="80"/>
      <c r="I300" s="77"/>
      <c r="J300" s="81"/>
      <c r="K300" s="79"/>
      <c r="L300" s="77"/>
      <c r="M300" s="81"/>
      <c r="N300" s="79"/>
    </row>
    <row r="301" spans="1:14" x14ac:dyDescent="0.25">
      <c r="A301" s="59"/>
      <c r="B301" s="90"/>
      <c r="C301" s="89"/>
      <c r="D301" s="61" t="str">
        <f>IFERROR(IF(C301="No CAS","",INDEX('DEQ Pollutant List'!$C$7:$C$614,MATCH('5. Pollutant Emissions - MB'!C301,'DEQ Pollutant List'!$B$7:$B$614,0))),"")</f>
        <v/>
      </c>
      <c r="E301" s="201" t="str">
        <f>IFERROR(IF(OR($C301="",$C301="No CAS"),INDEX('DEQ Pollutant List'!$A$7:$A$614,MATCH($D301,'DEQ Pollutant List'!$C$7:$C$614,0)),INDEX('DEQ Pollutant List'!$A$7:$A$614,MATCH($C301,'DEQ Pollutant List'!$B$7:$B$614,0))),"")</f>
        <v/>
      </c>
      <c r="F301" s="93"/>
      <c r="G301" s="94"/>
      <c r="H301" s="80"/>
      <c r="I301" s="77"/>
      <c r="J301" s="81"/>
      <c r="K301" s="79"/>
      <c r="L301" s="77"/>
      <c r="M301" s="81"/>
      <c r="N301" s="79"/>
    </row>
    <row r="302" spans="1:14" x14ac:dyDescent="0.25">
      <c r="A302" s="59"/>
      <c r="B302" s="90"/>
      <c r="C302" s="89"/>
      <c r="D302" s="61" t="str">
        <f>IFERROR(IF(C302="No CAS","",INDEX('DEQ Pollutant List'!$C$7:$C$614,MATCH('5. Pollutant Emissions - MB'!C302,'DEQ Pollutant List'!$B$7:$B$614,0))),"")</f>
        <v/>
      </c>
      <c r="E302" s="201" t="str">
        <f>IFERROR(IF(OR($C302="",$C302="No CAS"),INDEX('DEQ Pollutant List'!$A$7:$A$614,MATCH($D302,'DEQ Pollutant List'!$C$7:$C$614,0)),INDEX('DEQ Pollutant List'!$A$7:$A$614,MATCH($C302,'DEQ Pollutant List'!$B$7:$B$614,0))),"")</f>
        <v/>
      </c>
      <c r="F302" s="93"/>
      <c r="G302" s="94"/>
      <c r="H302" s="80"/>
      <c r="I302" s="77"/>
      <c r="J302" s="81"/>
      <c r="K302" s="79"/>
      <c r="L302" s="77"/>
      <c r="M302" s="81"/>
      <c r="N302" s="79"/>
    </row>
    <row r="303" spans="1:14" x14ac:dyDescent="0.25">
      <c r="A303" s="59"/>
      <c r="B303" s="90"/>
      <c r="C303" s="89"/>
      <c r="D303" s="61" t="str">
        <f>IFERROR(IF(C303="No CAS","",INDEX('DEQ Pollutant List'!$C$7:$C$614,MATCH('5. Pollutant Emissions - MB'!C303,'DEQ Pollutant List'!$B$7:$B$614,0))),"")</f>
        <v/>
      </c>
      <c r="E303" s="201" t="str">
        <f>IFERROR(IF(OR($C303="",$C303="No CAS"),INDEX('DEQ Pollutant List'!$A$7:$A$614,MATCH($D303,'DEQ Pollutant List'!$C$7:$C$614,0)),INDEX('DEQ Pollutant List'!$A$7:$A$614,MATCH($C303,'DEQ Pollutant List'!$B$7:$B$614,0))),"")</f>
        <v/>
      </c>
      <c r="F303" s="93"/>
      <c r="G303" s="94"/>
      <c r="H303" s="80"/>
      <c r="I303" s="77"/>
      <c r="J303" s="81"/>
      <c r="K303" s="79"/>
      <c r="L303" s="77"/>
      <c r="M303" s="81"/>
      <c r="N303" s="79"/>
    </row>
    <row r="304" spans="1:14" x14ac:dyDescent="0.25">
      <c r="A304" s="59"/>
      <c r="B304" s="90"/>
      <c r="C304" s="89"/>
      <c r="D304" s="61" t="str">
        <f>IFERROR(IF(C304="No CAS","",INDEX('DEQ Pollutant List'!$C$7:$C$614,MATCH('5. Pollutant Emissions - MB'!C304,'DEQ Pollutant List'!$B$7:$B$614,0))),"")</f>
        <v/>
      </c>
      <c r="E304" s="201" t="str">
        <f>IFERROR(IF(OR($C304="",$C304="No CAS"),INDEX('DEQ Pollutant List'!$A$7:$A$614,MATCH($D304,'DEQ Pollutant List'!$C$7:$C$614,0)),INDEX('DEQ Pollutant List'!$A$7:$A$614,MATCH($C304,'DEQ Pollutant List'!$B$7:$B$614,0))),"")</f>
        <v/>
      </c>
      <c r="F304" s="93"/>
      <c r="G304" s="94"/>
      <c r="H304" s="80"/>
      <c r="I304" s="77"/>
      <c r="J304" s="81"/>
      <c r="K304" s="79"/>
      <c r="L304" s="77"/>
      <c r="M304" s="81"/>
      <c r="N304" s="79"/>
    </row>
    <row r="305" spans="1:14" x14ac:dyDescent="0.25">
      <c r="A305" s="59"/>
      <c r="B305" s="90"/>
      <c r="C305" s="89"/>
      <c r="D305" s="61" t="str">
        <f>IFERROR(IF(C305="No CAS","",INDEX('DEQ Pollutant List'!$C$7:$C$614,MATCH('5. Pollutant Emissions - MB'!C305,'DEQ Pollutant List'!$B$7:$B$614,0))),"")</f>
        <v/>
      </c>
      <c r="E305" s="201" t="str">
        <f>IFERROR(IF(OR($C305="",$C305="No CAS"),INDEX('DEQ Pollutant List'!$A$7:$A$614,MATCH($D305,'DEQ Pollutant List'!$C$7:$C$614,0)),INDEX('DEQ Pollutant List'!$A$7:$A$614,MATCH($C305,'DEQ Pollutant List'!$B$7:$B$614,0))),"")</f>
        <v/>
      </c>
      <c r="F305" s="93"/>
      <c r="G305" s="94"/>
      <c r="H305" s="80"/>
      <c r="I305" s="77"/>
      <c r="J305" s="81"/>
      <c r="K305" s="79"/>
      <c r="L305" s="77"/>
      <c r="M305" s="81"/>
      <c r="N305" s="79"/>
    </row>
    <row r="306" spans="1:14" x14ac:dyDescent="0.25">
      <c r="A306" s="59"/>
      <c r="B306" s="90"/>
      <c r="C306" s="89"/>
      <c r="D306" s="61" t="str">
        <f>IFERROR(IF(C306="No CAS","",INDEX('DEQ Pollutant List'!$C$7:$C$614,MATCH('5. Pollutant Emissions - MB'!C306,'DEQ Pollutant List'!$B$7:$B$614,0))),"")</f>
        <v/>
      </c>
      <c r="E306" s="201" t="str">
        <f>IFERROR(IF(OR($C306="",$C306="No CAS"),INDEX('DEQ Pollutant List'!$A$7:$A$614,MATCH($D306,'DEQ Pollutant List'!$C$7:$C$614,0)),INDEX('DEQ Pollutant List'!$A$7:$A$614,MATCH($C306,'DEQ Pollutant List'!$B$7:$B$614,0))),"")</f>
        <v/>
      </c>
      <c r="F306" s="93"/>
      <c r="G306" s="94"/>
      <c r="H306" s="80"/>
      <c r="I306" s="77"/>
      <c r="J306" s="81"/>
      <c r="K306" s="79"/>
      <c r="L306" s="77"/>
      <c r="M306" s="81"/>
      <c r="N306" s="79"/>
    </row>
    <row r="307" spans="1:14" x14ac:dyDescent="0.25">
      <c r="A307" s="59"/>
      <c r="B307" s="90"/>
      <c r="C307" s="89"/>
      <c r="D307" s="61" t="str">
        <f>IFERROR(IF(C307="No CAS","",INDEX('DEQ Pollutant List'!$C$7:$C$614,MATCH('5. Pollutant Emissions - MB'!C307,'DEQ Pollutant List'!$B$7:$B$614,0))),"")</f>
        <v/>
      </c>
      <c r="E307" s="201" t="str">
        <f>IFERROR(IF(OR($C307="",$C307="No CAS"),INDEX('DEQ Pollutant List'!$A$7:$A$614,MATCH($D307,'DEQ Pollutant List'!$C$7:$C$614,0)),INDEX('DEQ Pollutant List'!$A$7:$A$614,MATCH($C307,'DEQ Pollutant List'!$B$7:$B$614,0))),"")</f>
        <v/>
      </c>
      <c r="F307" s="93"/>
      <c r="G307" s="94"/>
      <c r="H307" s="80"/>
      <c r="I307" s="77"/>
      <c r="J307" s="81"/>
      <c r="K307" s="79"/>
      <c r="L307" s="77"/>
      <c r="M307" s="81"/>
      <c r="N307" s="79"/>
    </row>
    <row r="308" spans="1:14" x14ac:dyDescent="0.25">
      <c r="A308" s="59"/>
      <c r="B308" s="90"/>
      <c r="C308" s="89"/>
      <c r="D308" s="61" t="str">
        <f>IFERROR(IF(C308="No CAS","",INDEX('DEQ Pollutant List'!$C$7:$C$614,MATCH('5. Pollutant Emissions - MB'!C308,'DEQ Pollutant List'!$B$7:$B$614,0))),"")</f>
        <v/>
      </c>
      <c r="E308" s="201" t="str">
        <f>IFERROR(IF(OR($C308="",$C308="No CAS"),INDEX('DEQ Pollutant List'!$A$7:$A$614,MATCH($D308,'DEQ Pollutant List'!$C$7:$C$614,0)),INDEX('DEQ Pollutant List'!$A$7:$A$614,MATCH($C308,'DEQ Pollutant List'!$B$7:$B$614,0))),"")</f>
        <v/>
      </c>
      <c r="F308" s="93"/>
      <c r="G308" s="94"/>
      <c r="H308" s="80"/>
      <c r="I308" s="77"/>
      <c r="J308" s="81"/>
      <c r="K308" s="79"/>
      <c r="L308" s="77"/>
      <c r="M308" s="81"/>
      <c r="N308" s="79"/>
    </row>
    <row r="309" spans="1:14" x14ac:dyDescent="0.25">
      <c r="A309" s="59"/>
      <c r="B309" s="90"/>
      <c r="C309" s="89"/>
      <c r="D309" s="61" t="str">
        <f>IFERROR(IF(C309="No CAS","",INDEX('DEQ Pollutant List'!$C$7:$C$614,MATCH('5. Pollutant Emissions - MB'!C309,'DEQ Pollutant List'!$B$7:$B$614,0))),"")</f>
        <v/>
      </c>
      <c r="E309" s="201" t="str">
        <f>IFERROR(IF(OR($C309="",$C309="No CAS"),INDEX('DEQ Pollutant List'!$A$7:$A$614,MATCH($D309,'DEQ Pollutant List'!$C$7:$C$614,0)),INDEX('DEQ Pollutant List'!$A$7:$A$614,MATCH($C309,'DEQ Pollutant List'!$B$7:$B$614,0))),"")</f>
        <v/>
      </c>
      <c r="F309" s="93"/>
      <c r="G309" s="94"/>
      <c r="H309" s="80"/>
      <c r="I309" s="77"/>
      <c r="J309" s="81"/>
      <c r="K309" s="79"/>
      <c r="L309" s="77"/>
      <c r="M309" s="81"/>
      <c r="N309" s="79"/>
    </row>
    <row r="310" spans="1:14" x14ac:dyDescent="0.25">
      <c r="A310" s="59"/>
      <c r="B310" s="90"/>
      <c r="C310" s="89"/>
      <c r="D310" s="61" t="str">
        <f>IFERROR(IF(C310="No CAS","",INDEX('DEQ Pollutant List'!$C$7:$C$614,MATCH('5. Pollutant Emissions - MB'!C310,'DEQ Pollutant List'!$B$7:$B$614,0))),"")</f>
        <v/>
      </c>
      <c r="E310" s="201" t="str">
        <f>IFERROR(IF(OR($C310="",$C310="No CAS"),INDEX('DEQ Pollutant List'!$A$7:$A$614,MATCH($D310,'DEQ Pollutant List'!$C$7:$C$614,0)),INDEX('DEQ Pollutant List'!$A$7:$A$614,MATCH($C310,'DEQ Pollutant List'!$B$7:$B$614,0))),"")</f>
        <v/>
      </c>
      <c r="F310" s="93"/>
      <c r="G310" s="94"/>
      <c r="H310" s="80"/>
      <c r="I310" s="77"/>
      <c r="J310" s="81"/>
      <c r="K310" s="79"/>
      <c r="L310" s="77"/>
      <c r="M310" s="81"/>
      <c r="N310" s="79"/>
    </row>
    <row r="311" spans="1:14" x14ac:dyDescent="0.25">
      <c r="A311" s="59"/>
      <c r="B311" s="90"/>
      <c r="C311" s="89"/>
      <c r="D311" s="61" t="str">
        <f>IFERROR(IF(C311="No CAS","",INDEX('DEQ Pollutant List'!$C$7:$C$614,MATCH('5. Pollutant Emissions - MB'!C311,'DEQ Pollutant List'!$B$7:$B$614,0))),"")</f>
        <v/>
      </c>
      <c r="E311" s="201" t="str">
        <f>IFERROR(IF(OR($C311="",$C311="No CAS"),INDEX('DEQ Pollutant List'!$A$7:$A$614,MATCH($D311,'DEQ Pollutant List'!$C$7:$C$614,0)),INDEX('DEQ Pollutant List'!$A$7:$A$614,MATCH($C311,'DEQ Pollutant List'!$B$7:$B$614,0))),"")</f>
        <v/>
      </c>
      <c r="F311" s="93"/>
      <c r="G311" s="94"/>
      <c r="H311" s="80"/>
      <c r="I311" s="77"/>
      <c r="J311" s="81"/>
      <c r="K311" s="79"/>
      <c r="L311" s="77"/>
      <c r="M311" s="81"/>
      <c r="N311" s="79"/>
    </row>
    <row r="312" spans="1:14" x14ac:dyDescent="0.25">
      <c r="A312" s="59"/>
      <c r="B312" s="90"/>
      <c r="C312" s="89"/>
      <c r="D312" s="61" t="str">
        <f>IFERROR(IF(C312="No CAS","",INDEX('DEQ Pollutant List'!$C$7:$C$614,MATCH('5. Pollutant Emissions - MB'!C312,'DEQ Pollutant List'!$B$7:$B$614,0))),"")</f>
        <v/>
      </c>
      <c r="E312" s="201" t="str">
        <f>IFERROR(IF(OR($C312="",$C312="No CAS"),INDEX('DEQ Pollutant List'!$A$7:$A$614,MATCH($D312,'DEQ Pollutant List'!$C$7:$C$614,0)),INDEX('DEQ Pollutant List'!$A$7:$A$614,MATCH($C312,'DEQ Pollutant List'!$B$7:$B$614,0))),"")</f>
        <v/>
      </c>
      <c r="F312" s="93"/>
      <c r="G312" s="94"/>
      <c r="H312" s="80"/>
      <c r="I312" s="77"/>
      <c r="J312" s="81"/>
      <c r="K312" s="79"/>
      <c r="L312" s="77"/>
      <c r="M312" s="81"/>
      <c r="N312" s="79"/>
    </row>
    <row r="313" spans="1:14" x14ac:dyDescent="0.25">
      <c r="A313" s="59"/>
      <c r="B313" s="90"/>
      <c r="C313" s="89"/>
      <c r="D313" s="61" t="str">
        <f>IFERROR(IF(C313="No CAS","",INDEX('DEQ Pollutant List'!$C$7:$C$614,MATCH('5. Pollutant Emissions - MB'!C313,'DEQ Pollutant List'!$B$7:$B$614,0))),"")</f>
        <v/>
      </c>
      <c r="E313" s="201" t="str">
        <f>IFERROR(IF(OR($C313="",$C313="No CAS"),INDEX('DEQ Pollutant List'!$A$7:$A$614,MATCH($D313,'DEQ Pollutant List'!$C$7:$C$614,0)),INDEX('DEQ Pollutant List'!$A$7:$A$614,MATCH($C313,'DEQ Pollutant List'!$B$7:$B$614,0))),"")</f>
        <v/>
      </c>
      <c r="F313" s="93"/>
      <c r="G313" s="94"/>
      <c r="H313" s="80"/>
      <c r="I313" s="77"/>
      <c r="J313" s="81"/>
      <c r="K313" s="79"/>
      <c r="L313" s="77"/>
      <c r="M313" s="81"/>
      <c r="N313" s="79"/>
    </row>
    <row r="314" spans="1:14" x14ac:dyDescent="0.25">
      <c r="A314" s="59"/>
      <c r="B314" s="90"/>
      <c r="C314" s="89"/>
      <c r="D314" s="61" t="str">
        <f>IFERROR(IF(C314="No CAS","",INDEX('DEQ Pollutant List'!$C$7:$C$614,MATCH('5. Pollutant Emissions - MB'!C314,'DEQ Pollutant List'!$B$7:$B$614,0))),"")</f>
        <v/>
      </c>
      <c r="E314" s="201" t="str">
        <f>IFERROR(IF(OR($C314="",$C314="No CAS"),INDEX('DEQ Pollutant List'!$A$7:$A$614,MATCH($D314,'DEQ Pollutant List'!$C$7:$C$614,0)),INDEX('DEQ Pollutant List'!$A$7:$A$614,MATCH($C314,'DEQ Pollutant List'!$B$7:$B$614,0))),"")</f>
        <v/>
      </c>
      <c r="F314" s="93"/>
      <c r="G314" s="94"/>
      <c r="H314" s="80"/>
      <c r="I314" s="77"/>
      <c r="J314" s="81"/>
      <c r="K314" s="79"/>
      <c r="L314" s="77"/>
      <c r="M314" s="81"/>
      <c r="N314" s="79"/>
    </row>
    <row r="315" spans="1:14" x14ac:dyDescent="0.25">
      <c r="A315" s="59"/>
      <c r="B315" s="90"/>
      <c r="C315" s="89"/>
      <c r="D315" s="61" t="str">
        <f>IFERROR(IF(C315="No CAS","",INDEX('DEQ Pollutant List'!$C$7:$C$614,MATCH('5. Pollutant Emissions - MB'!C315,'DEQ Pollutant List'!$B$7:$B$614,0))),"")</f>
        <v/>
      </c>
      <c r="E315" s="201" t="str">
        <f>IFERROR(IF(OR($C315="",$C315="No CAS"),INDEX('DEQ Pollutant List'!$A$7:$A$614,MATCH($D315,'DEQ Pollutant List'!$C$7:$C$614,0)),INDEX('DEQ Pollutant List'!$A$7:$A$614,MATCH($C315,'DEQ Pollutant List'!$B$7:$B$614,0))),"")</f>
        <v/>
      </c>
      <c r="F315" s="93"/>
      <c r="G315" s="94"/>
      <c r="H315" s="80"/>
      <c r="I315" s="77"/>
      <c r="J315" s="81"/>
      <c r="K315" s="79"/>
      <c r="L315" s="77"/>
      <c r="M315" s="81"/>
      <c r="N315" s="79"/>
    </row>
    <row r="316" spans="1:14" x14ac:dyDescent="0.25">
      <c r="A316" s="59"/>
      <c r="B316" s="90"/>
      <c r="C316" s="89"/>
      <c r="D316" s="61" t="str">
        <f>IFERROR(IF(C316="No CAS","",INDEX('DEQ Pollutant List'!$C$7:$C$614,MATCH('5. Pollutant Emissions - MB'!C316,'DEQ Pollutant List'!$B$7:$B$614,0))),"")</f>
        <v/>
      </c>
      <c r="E316" s="201" t="str">
        <f>IFERROR(IF(OR($C316="",$C316="No CAS"),INDEX('DEQ Pollutant List'!$A$7:$A$614,MATCH($D316,'DEQ Pollutant List'!$C$7:$C$614,0)),INDEX('DEQ Pollutant List'!$A$7:$A$614,MATCH($C316,'DEQ Pollutant List'!$B$7:$B$614,0))),"")</f>
        <v/>
      </c>
      <c r="F316" s="93"/>
      <c r="G316" s="94"/>
      <c r="H316" s="80"/>
      <c r="I316" s="77"/>
      <c r="J316" s="81"/>
      <c r="K316" s="79"/>
      <c r="L316" s="77"/>
      <c r="M316" s="81"/>
      <c r="N316" s="79"/>
    </row>
    <row r="317" spans="1:14" x14ac:dyDescent="0.25">
      <c r="A317" s="59"/>
      <c r="B317" s="90"/>
      <c r="C317" s="89"/>
      <c r="D317" s="61" t="str">
        <f>IFERROR(IF(C317="No CAS","",INDEX('DEQ Pollutant List'!$C$7:$C$614,MATCH('5. Pollutant Emissions - MB'!C317,'DEQ Pollutant List'!$B$7:$B$614,0))),"")</f>
        <v/>
      </c>
      <c r="E317" s="201" t="str">
        <f>IFERROR(IF(OR($C317="",$C317="No CAS"),INDEX('DEQ Pollutant List'!$A$7:$A$614,MATCH($D317,'DEQ Pollutant List'!$C$7:$C$614,0)),INDEX('DEQ Pollutant List'!$A$7:$A$614,MATCH($C317,'DEQ Pollutant List'!$B$7:$B$614,0))),"")</f>
        <v/>
      </c>
      <c r="F317" s="93"/>
      <c r="G317" s="94"/>
      <c r="H317" s="80"/>
      <c r="I317" s="77"/>
      <c r="J317" s="81"/>
      <c r="K317" s="79"/>
      <c r="L317" s="77"/>
      <c r="M317" s="81"/>
      <c r="N317" s="79"/>
    </row>
    <row r="318" spans="1:14" x14ac:dyDescent="0.25">
      <c r="A318" s="59"/>
      <c r="B318" s="90"/>
      <c r="C318" s="89"/>
      <c r="D318" s="61" t="str">
        <f>IFERROR(IF(C318="No CAS","",INDEX('DEQ Pollutant List'!$C$7:$C$614,MATCH('5. Pollutant Emissions - MB'!C318,'DEQ Pollutant List'!$B$7:$B$614,0))),"")</f>
        <v/>
      </c>
      <c r="E318" s="201" t="str">
        <f>IFERROR(IF(OR($C318="",$C318="No CAS"),INDEX('DEQ Pollutant List'!$A$7:$A$614,MATCH($D318,'DEQ Pollutant List'!$C$7:$C$614,0)),INDEX('DEQ Pollutant List'!$A$7:$A$614,MATCH($C318,'DEQ Pollutant List'!$B$7:$B$614,0))),"")</f>
        <v/>
      </c>
      <c r="F318" s="93"/>
      <c r="G318" s="94"/>
      <c r="H318" s="80"/>
      <c r="I318" s="77"/>
      <c r="J318" s="81"/>
      <c r="K318" s="79"/>
      <c r="L318" s="77"/>
      <c r="M318" s="81"/>
      <c r="N318" s="79"/>
    </row>
    <row r="319" spans="1:14" x14ac:dyDescent="0.25">
      <c r="A319" s="59"/>
      <c r="B319" s="90"/>
      <c r="C319" s="89"/>
      <c r="D319" s="61" t="str">
        <f>IFERROR(IF(C319="No CAS","",INDEX('DEQ Pollutant List'!$C$7:$C$614,MATCH('5. Pollutant Emissions - MB'!C319,'DEQ Pollutant List'!$B$7:$B$614,0))),"")</f>
        <v/>
      </c>
      <c r="E319" s="201" t="str">
        <f>IFERROR(IF(OR($C319="",$C319="No CAS"),INDEX('DEQ Pollutant List'!$A$7:$A$614,MATCH($D319,'DEQ Pollutant List'!$C$7:$C$614,0)),INDEX('DEQ Pollutant List'!$A$7:$A$614,MATCH($C319,'DEQ Pollutant List'!$B$7:$B$614,0))),"")</f>
        <v/>
      </c>
      <c r="F319" s="93"/>
      <c r="G319" s="94"/>
      <c r="H319" s="80"/>
      <c r="I319" s="77"/>
      <c r="J319" s="81"/>
      <c r="K319" s="79"/>
      <c r="L319" s="77"/>
      <c r="M319" s="81"/>
      <c r="N319" s="79"/>
    </row>
    <row r="320" spans="1:14" x14ac:dyDescent="0.25">
      <c r="A320" s="59"/>
      <c r="B320" s="90"/>
      <c r="C320" s="89"/>
      <c r="D320" s="61" t="str">
        <f>IFERROR(IF(C320="No CAS","",INDEX('DEQ Pollutant List'!$C$7:$C$614,MATCH('5. Pollutant Emissions - MB'!C320,'DEQ Pollutant List'!$B$7:$B$614,0))),"")</f>
        <v/>
      </c>
      <c r="E320" s="201" t="str">
        <f>IFERROR(IF(OR($C320="",$C320="No CAS"),INDEX('DEQ Pollutant List'!$A$7:$A$614,MATCH($D320,'DEQ Pollutant List'!$C$7:$C$614,0)),INDEX('DEQ Pollutant List'!$A$7:$A$614,MATCH($C320,'DEQ Pollutant List'!$B$7:$B$614,0))),"")</f>
        <v/>
      </c>
      <c r="F320" s="93"/>
      <c r="G320" s="94"/>
      <c r="H320" s="80"/>
      <c r="I320" s="77"/>
      <c r="J320" s="81"/>
      <c r="K320" s="79"/>
      <c r="L320" s="77"/>
      <c r="M320" s="81"/>
      <c r="N320" s="79"/>
    </row>
    <row r="321" spans="1:14" x14ac:dyDescent="0.25">
      <c r="A321" s="59"/>
      <c r="B321" s="90"/>
      <c r="C321" s="89"/>
      <c r="D321" s="61" t="str">
        <f>IFERROR(IF(C321="No CAS","",INDEX('DEQ Pollutant List'!$C$7:$C$614,MATCH('5. Pollutant Emissions - MB'!C321,'DEQ Pollutant List'!$B$7:$B$614,0))),"")</f>
        <v/>
      </c>
      <c r="E321" s="201" t="str">
        <f>IFERROR(IF(OR($C321="",$C321="No CAS"),INDEX('DEQ Pollutant List'!$A$7:$A$614,MATCH($D321,'DEQ Pollutant List'!$C$7:$C$614,0)),INDEX('DEQ Pollutant List'!$A$7:$A$614,MATCH($C321,'DEQ Pollutant List'!$B$7:$B$614,0))),"")</f>
        <v/>
      </c>
      <c r="F321" s="93"/>
      <c r="G321" s="94"/>
      <c r="H321" s="80"/>
      <c r="I321" s="77"/>
      <c r="J321" s="81"/>
      <c r="K321" s="79"/>
      <c r="L321" s="77"/>
      <c r="M321" s="81"/>
      <c r="N321" s="79"/>
    </row>
    <row r="322" spans="1:14" x14ac:dyDescent="0.25">
      <c r="A322" s="59"/>
      <c r="B322" s="90"/>
      <c r="C322" s="89"/>
      <c r="D322" s="61" t="str">
        <f>IFERROR(IF(C322="No CAS","",INDEX('DEQ Pollutant List'!$C$7:$C$614,MATCH('5. Pollutant Emissions - MB'!C322,'DEQ Pollutant List'!$B$7:$B$614,0))),"")</f>
        <v/>
      </c>
      <c r="E322" s="201" t="str">
        <f>IFERROR(IF(OR($C322="",$C322="No CAS"),INDEX('DEQ Pollutant List'!$A$7:$A$614,MATCH($D322,'DEQ Pollutant List'!$C$7:$C$614,0)),INDEX('DEQ Pollutant List'!$A$7:$A$614,MATCH($C322,'DEQ Pollutant List'!$B$7:$B$614,0))),"")</f>
        <v/>
      </c>
      <c r="F322" s="93"/>
      <c r="G322" s="94"/>
      <c r="H322" s="80"/>
      <c r="I322" s="77"/>
      <c r="J322" s="81"/>
      <c r="K322" s="79"/>
      <c r="L322" s="77"/>
      <c r="M322" s="81"/>
      <c r="N322" s="79"/>
    </row>
    <row r="323" spans="1:14" x14ac:dyDescent="0.25">
      <c r="A323" s="59"/>
      <c r="B323" s="90"/>
      <c r="C323" s="89"/>
      <c r="D323" s="61" t="str">
        <f>IFERROR(IF(C323="No CAS","",INDEX('DEQ Pollutant List'!$C$7:$C$614,MATCH('5. Pollutant Emissions - MB'!C323,'DEQ Pollutant List'!$B$7:$B$614,0))),"")</f>
        <v/>
      </c>
      <c r="E323" s="201" t="str">
        <f>IFERROR(IF(OR($C323="",$C323="No CAS"),INDEX('DEQ Pollutant List'!$A$7:$A$614,MATCH($D323,'DEQ Pollutant List'!$C$7:$C$614,0)),INDEX('DEQ Pollutant List'!$A$7:$A$614,MATCH($C323,'DEQ Pollutant List'!$B$7:$B$614,0))),"")</f>
        <v/>
      </c>
      <c r="F323" s="93"/>
      <c r="G323" s="94"/>
      <c r="H323" s="80"/>
      <c r="I323" s="77"/>
      <c r="J323" s="81"/>
      <c r="K323" s="79"/>
      <c r="L323" s="77"/>
      <c r="M323" s="81"/>
      <c r="N323" s="79"/>
    </row>
    <row r="324" spans="1:14" x14ac:dyDescent="0.25">
      <c r="A324" s="59"/>
      <c r="B324" s="90"/>
      <c r="C324" s="89"/>
      <c r="D324" s="61" t="str">
        <f>IFERROR(IF(C324="No CAS","",INDEX('DEQ Pollutant List'!$C$7:$C$614,MATCH('5. Pollutant Emissions - MB'!C324,'DEQ Pollutant List'!$B$7:$B$614,0))),"")</f>
        <v/>
      </c>
      <c r="E324" s="201" t="str">
        <f>IFERROR(IF(OR($C324="",$C324="No CAS"),INDEX('DEQ Pollutant List'!$A$7:$A$614,MATCH($D324,'DEQ Pollutant List'!$C$7:$C$614,0)),INDEX('DEQ Pollutant List'!$A$7:$A$614,MATCH($C324,'DEQ Pollutant List'!$B$7:$B$614,0))),"")</f>
        <v/>
      </c>
      <c r="F324" s="93"/>
      <c r="G324" s="94"/>
      <c r="H324" s="80"/>
      <c r="I324" s="77"/>
      <c r="J324" s="81"/>
      <c r="K324" s="79"/>
      <c r="L324" s="77"/>
      <c r="M324" s="81"/>
      <c r="N324" s="79"/>
    </row>
    <row r="325" spans="1:14" x14ac:dyDescent="0.25">
      <c r="A325" s="59"/>
      <c r="B325" s="90"/>
      <c r="C325" s="89"/>
      <c r="D325" s="61" t="str">
        <f>IFERROR(IF(C325="No CAS","",INDEX('DEQ Pollutant List'!$C$7:$C$614,MATCH('5. Pollutant Emissions - MB'!C325,'DEQ Pollutant List'!$B$7:$B$614,0))),"")</f>
        <v/>
      </c>
      <c r="E325" s="201" t="str">
        <f>IFERROR(IF(OR($C325="",$C325="No CAS"),INDEX('DEQ Pollutant List'!$A$7:$A$614,MATCH($D325,'DEQ Pollutant List'!$C$7:$C$614,0)),INDEX('DEQ Pollutant List'!$A$7:$A$614,MATCH($C325,'DEQ Pollutant List'!$B$7:$B$614,0))),"")</f>
        <v/>
      </c>
      <c r="F325" s="93"/>
      <c r="G325" s="94"/>
      <c r="H325" s="80"/>
      <c r="I325" s="77"/>
      <c r="J325" s="81"/>
      <c r="K325" s="79"/>
      <c r="L325" s="77"/>
      <c r="M325" s="81"/>
      <c r="N325" s="79"/>
    </row>
    <row r="326" spans="1:14" x14ac:dyDescent="0.25">
      <c r="A326" s="59"/>
      <c r="B326" s="90"/>
      <c r="C326" s="89"/>
      <c r="D326" s="61" t="str">
        <f>IFERROR(IF(C326="No CAS","",INDEX('DEQ Pollutant List'!$C$7:$C$614,MATCH('5. Pollutant Emissions - MB'!C326,'DEQ Pollutant List'!$B$7:$B$614,0))),"")</f>
        <v/>
      </c>
      <c r="E326" s="201" t="str">
        <f>IFERROR(IF(OR($C326="",$C326="No CAS"),INDEX('DEQ Pollutant List'!$A$7:$A$614,MATCH($D326,'DEQ Pollutant List'!$C$7:$C$614,0)),INDEX('DEQ Pollutant List'!$A$7:$A$614,MATCH($C326,'DEQ Pollutant List'!$B$7:$B$614,0))),"")</f>
        <v/>
      </c>
      <c r="F326" s="93"/>
      <c r="G326" s="94"/>
      <c r="H326" s="80"/>
      <c r="I326" s="77"/>
      <c r="J326" s="81"/>
      <c r="K326" s="79"/>
      <c r="L326" s="77"/>
      <c r="M326" s="81"/>
      <c r="N326" s="79"/>
    </row>
    <row r="327" spans="1:14" x14ac:dyDescent="0.25">
      <c r="A327" s="59"/>
      <c r="B327" s="90"/>
      <c r="C327" s="89"/>
      <c r="D327" s="61" t="str">
        <f>IFERROR(IF(C327="No CAS","",INDEX('DEQ Pollutant List'!$C$7:$C$614,MATCH('5. Pollutant Emissions - MB'!C327,'DEQ Pollutant List'!$B$7:$B$614,0))),"")</f>
        <v/>
      </c>
      <c r="E327" s="201" t="str">
        <f>IFERROR(IF(OR($C327="",$C327="No CAS"),INDEX('DEQ Pollutant List'!$A$7:$A$614,MATCH($D327,'DEQ Pollutant List'!$C$7:$C$614,0)),INDEX('DEQ Pollutant List'!$A$7:$A$614,MATCH($C327,'DEQ Pollutant List'!$B$7:$B$614,0))),"")</f>
        <v/>
      </c>
      <c r="F327" s="93"/>
      <c r="G327" s="94"/>
      <c r="H327" s="80"/>
      <c r="I327" s="77"/>
      <c r="J327" s="81"/>
      <c r="K327" s="79"/>
      <c r="L327" s="77"/>
      <c r="M327" s="81"/>
      <c r="N327" s="79"/>
    </row>
    <row r="328" spans="1:14" x14ac:dyDescent="0.25">
      <c r="A328" s="59"/>
      <c r="B328" s="90"/>
      <c r="C328" s="89"/>
      <c r="D328" s="61" t="str">
        <f>IFERROR(IF(C328="No CAS","",INDEX('DEQ Pollutant List'!$C$7:$C$614,MATCH('5. Pollutant Emissions - MB'!C328,'DEQ Pollutant List'!$B$7:$B$614,0))),"")</f>
        <v/>
      </c>
      <c r="E328" s="201" t="str">
        <f>IFERROR(IF(OR($C328="",$C328="No CAS"),INDEX('DEQ Pollutant List'!$A$7:$A$614,MATCH($D328,'DEQ Pollutant List'!$C$7:$C$614,0)),INDEX('DEQ Pollutant List'!$A$7:$A$614,MATCH($C328,'DEQ Pollutant List'!$B$7:$B$614,0))),"")</f>
        <v/>
      </c>
      <c r="F328" s="93"/>
      <c r="G328" s="94"/>
      <c r="H328" s="80"/>
      <c r="I328" s="77"/>
      <c r="J328" s="81"/>
      <c r="K328" s="79"/>
      <c r="L328" s="77"/>
      <c r="M328" s="81"/>
      <c r="N328" s="79"/>
    </row>
    <row r="329" spans="1:14" x14ac:dyDescent="0.25">
      <c r="A329" s="59"/>
      <c r="B329" s="90"/>
      <c r="C329" s="89"/>
      <c r="D329" s="61" t="str">
        <f>IFERROR(IF(C329="No CAS","",INDEX('DEQ Pollutant List'!$C$7:$C$614,MATCH('5. Pollutant Emissions - MB'!C329,'DEQ Pollutant List'!$B$7:$B$614,0))),"")</f>
        <v/>
      </c>
      <c r="E329" s="201" t="str">
        <f>IFERROR(IF(OR($C329="",$C329="No CAS"),INDEX('DEQ Pollutant List'!$A$7:$A$614,MATCH($D329,'DEQ Pollutant List'!$C$7:$C$614,0)),INDEX('DEQ Pollutant List'!$A$7:$A$614,MATCH($C329,'DEQ Pollutant List'!$B$7:$B$614,0))),"")</f>
        <v/>
      </c>
      <c r="F329" s="93"/>
      <c r="G329" s="94"/>
      <c r="H329" s="80"/>
      <c r="I329" s="77"/>
      <c r="J329" s="81"/>
      <c r="K329" s="79"/>
      <c r="L329" s="77"/>
      <c r="M329" s="81"/>
      <c r="N329" s="79"/>
    </row>
    <row r="330" spans="1:14" x14ac:dyDescent="0.25">
      <c r="A330" s="59"/>
      <c r="B330" s="90"/>
      <c r="C330" s="89"/>
      <c r="D330" s="61" t="str">
        <f>IFERROR(IF(C330="No CAS","",INDEX('DEQ Pollutant List'!$C$7:$C$614,MATCH('5. Pollutant Emissions - MB'!C330,'DEQ Pollutant List'!$B$7:$B$614,0))),"")</f>
        <v/>
      </c>
      <c r="E330" s="201" t="str">
        <f>IFERROR(IF(OR($C330="",$C330="No CAS"),INDEX('DEQ Pollutant List'!$A$7:$A$614,MATCH($D330,'DEQ Pollutant List'!$C$7:$C$614,0)),INDEX('DEQ Pollutant List'!$A$7:$A$614,MATCH($C330,'DEQ Pollutant List'!$B$7:$B$614,0))),"")</f>
        <v/>
      </c>
      <c r="F330" s="93"/>
      <c r="G330" s="94"/>
      <c r="H330" s="80"/>
      <c r="I330" s="77"/>
      <c r="J330" s="81"/>
      <c r="K330" s="79"/>
      <c r="L330" s="77"/>
      <c r="M330" s="81"/>
      <c r="N330" s="79"/>
    </row>
    <row r="331" spans="1:14" x14ac:dyDescent="0.25">
      <c r="A331" s="59"/>
      <c r="B331" s="90"/>
      <c r="C331" s="89"/>
      <c r="D331" s="61" t="str">
        <f>IFERROR(IF(C331="No CAS","",INDEX('DEQ Pollutant List'!$C$7:$C$614,MATCH('5. Pollutant Emissions - MB'!C331,'DEQ Pollutant List'!$B$7:$B$614,0))),"")</f>
        <v/>
      </c>
      <c r="E331" s="201" t="str">
        <f>IFERROR(IF(OR($C331="",$C331="No CAS"),INDEX('DEQ Pollutant List'!$A$7:$A$614,MATCH($D331,'DEQ Pollutant List'!$C$7:$C$614,0)),INDEX('DEQ Pollutant List'!$A$7:$A$614,MATCH($C331,'DEQ Pollutant List'!$B$7:$B$614,0))),"")</f>
        <v/>
      </c>
      <c r="F331" s="93"/>
      <c r="G331" s="94"/>
      <c r="H331" s="80"/>
      <c r="I331" s="77"/>
      <c r="J331" s="81"/>
      <c r="K331" s="79"/>
      <c r="L331" s="77"/>
      <c r="M331" s="81"/>
      <c r="N331" s="79"/>
    </row>
    <row r="332" spans="1:14" x14ac:dyDescent="0.25">
      <c r="A332" s="59"/>
      <c r="B332" s="90"/>
      <c r="C332" s="89"/>
      <c r="D332" s="61" t="str">
        <f>IFERROR(IF(C332="No CAS","",INDEX('DEQ Pollutant List'!$C$7:$C$614,MATCH('5. Pollutant Emissions - MB'!C332,'DEQ Pollutant List'!$B$7:$B$614,0))),"")</f>
        <v/>
      </c>
      <c r="E332" s="201" t="str">
        <f>IFERROR(IF(OR($C332="",$C332="No CAS"),INDEX('DEQ Pollutant List'!$A$7:$A$614,MATCH($D332,'DEQ Pollutant List'!$C$7:$C$614,0)),INDEX('DEQ Pollutant List'!$A$7:$A$614,MATCH($C332,'DEQ Pollutant List'!$B$7:$B$614,0))),"")</f>
        <v/>
      </c>
      <c r="F332" s="93"/>
      <c r="G332" s="94"/>
      <c r="H332" s="80"/>
      <c r="I332" s="77"/>
      <c r="J332" s="81"/>
      <c r="K332" s="79"/>
      <c r="L332" s="77"/>
      <c r="M332" s="81"/>
      <c r="N332" s="79"/>
    </row>
    <row r="333" spans="1:14" x14ac:dyDescent="0.25">
      <c r="A333" s="59"/>
      <c r="B333" s="90"/>
      <c r="C333" s="89"/>
      <c r="D333" s="61" t="str">
        <f>IFERROR(IF(C333="No CAS","",INDEX('DEQ Pollutant List'!$C$7:$C$614,MATCH('5. Pollutant Emissions - MB'!C333,'DEQ Pollutant List'!$B$7:$B$614,0))),"")</f>
        <v/>
      </c>
      <c r="E333" s="201" t="str">
        <f>IFERROR(IF(OR($C333="",$C333="No CAS"),INDEX('DEQ Pollutant List'!$A$7:$A$614,MATCH($D333,'DEQ Pollutant List'!$C$7:$C$614,0)),INDEX('DEQ Pollutant List'!$A$7:$A$614,MATCH($C333,'DEQ Pollutant List'!$B$7:$B$614,0))),"")</f>
        <v/>
      </c>
      <c r="F333" s="93"/>
      <c r="G333" s="94"/>
      <c r="H333" s="80"/>
      <c r="I333" s="77"/>
      <c r="J333" s="81"/>
      <c r="K333" s="79"/>
      <c r="L333" s="77"/>
      <c r="M333" s="81"/>
      <c r="N333" s="79"/>
    </row>
    <row r="334" spans="1:14" x14ac:dyDescent="0.25">
      <c r="A334" s="59"/>
      <c r="B334" s="90"/>
      <c r="C334" s="89"/>
      <c r="D334" s="61" t="str">
        <f>IFERROR(IF(C334="No CAS","",INDEX('DEQ Pollutant List'!$C$7:$C$614,MATCH('5. Pollutant Emissions - MB'!C334,'DEQ Pollutant List'!$B$7:$B$614,0))),"")</f>
        <v/>
      </c>
      <c r="E334" s="201" t="str">
        <f>IFERROR(IF(OR($C334="",$C334="No CAS"),INDEX('DEQ Pollutant List'!$A$7:$A$614,MATCH($D334,'DEQ Pollutant List'!$C$7:$C$614,0)),INDEX('DEQ Pollutant List'!$A$7:$A$614,MATCH($C334,'DEQ Pollutant List'!$B$7:$B$614,0))),"")</f>
        <v/>
      </c>
      <c r="F334" s="93"/>
      <c r="G334" s="94"/>
      <c r="H334" s="80"/>
      <c r="I334" s="77"/>
      <c r="J334" s="81"/>
      <c r="K334" s="79"/>
      <c r="L334" s="77"/>
      <c r="M334" s="81"/>
      <c r="N334" s="79"/>
    </row>
    <row r="335" spans="1:14" x14ac:dyDescent="0.25">
      <c r="A335" s="59"/>
      <c r="B335" s="90"/>
      <c r="C335" s="89"/>
      <c r="D335" s="61" t="str">
        <f>IFERROR(IF(C335="No CAS","",INDEX('DEQ Pollutant List'!$C$7:$C$614,MATCH('5. Pollutant Emissions - MB'!C335,'DEQ Pollutant List'!$B$7:$B$614,0))),"")</f>
        <v/>
      </c>
      <c r="E335" s="201" t="str">
        <f>IFERROR(IF(OR($C335="",$C335="No CAS"),INDEX('DEQ Pollutant List'!$A$7:$A$614,MATCH($D335,'DEQ Pollutant List'!$C$7:$C$614,0)),INDEX('DEQ Pollutant List'!$A$7:$A$614,MATCH($C335,'DEQ Pollutant List'!$B$7:$B$614,0))),"")</f>
        <v/>
      </c>
      <c r="F335" s="93"/>
      <c r="G335" s="94"/>
      <c r="H335" s="80"/>
      <c r="I335" s="77"/>
      <c r="J335" s="81"/>
      <c r="K335" s="79"/>
      <c r="L335" s="77"/>
      <c r="M335" s="81"/>
      <c r="N335" s="79"/>
    </row>
    <row r="336" spans="1:14" x14ac:dyDescent="0.25">
      <c r="A336" s="59"/>
      <c r="B336" s="90"/>
      <c r="C336" s="89"/>
      <c r="D336" s="61" t="str">
        <f>IFERROR(IF(C336="No CAS","",INDEX('DEQ Pollutant List'!$C$7:$C$614,MATCH('5. Pollutant Emissions - MB'!C336,'DEQ Pollutant List'!$B$7:$B$614,0))),"")</f>
        <v/>
      </c>
      <c r="E336" s="201" t="str">
        <f>IFERROR(IF(OR($C336="",$C336="No CAS"),INDEX('DEQ Pollutant List'!$A$7:$A$614,MATCH($D336,'DEQ Pollutant List'!$C$7:$C$614,0)),INDEX('DEQ Pollutant List'!$A$7:$A$614,MATCH($C336,'DEQ Pollutant List'!$B$7:$B$614,0))),"")</f>
        <v/>
      </c>
      <c r="F336" s="93"/>
      <c r="G336" s="94"/>
      <c r="H336" s="80"/>
      <c r="I336" s="77"/>
      <c r="J336" s="81"/>
      <c r="K336" s="79"/>
      <c r="L336" s="77"/>
      <c r="M336" s="81"/>
      <c r="N336" s="79"/>
    </row>
    <row r="337" spans="1:14" x14ac:dyDescent="0.25">
      <c r="A337" s="59"/>
      <c r="B337" s="90"/>
      <c r="C337" s="89"/>
      <c r="D337" s="61" t="str">
        <f>IFERROR(IF(C337="No CAS","",INDEX('DEQ Pollutant List'!$C$7:$C$614,MATCH('5. Pollutant Emissions - MB'!C337,'DEQ Pollutant List'!$B$7:$B$614,0))),"")</f>
        <v/>
      </c>
      <c r="E337" s="201" t="str">
        <f>IFERROR(IF(OR($C337="",$C337="No CAS"),INDEX('DEQ Pollutant List'!$A$7:$A$614,MATCH($D337,'DEQ Pollutant List'!$C$7:$C$614,0)),INDEX('DEQ Pollutant List'!$A$7:$A$614,MATCH($C337,'DEQ Pollutant List'!$B$7:$B$614,0))),"")</f>
        <v/>
      </c>
      <c r="F337" s="93"/>
      <c r="G337" s="94"/>
      <c r="H337" s="80"/>
      <c r="I337" s="77"/>
      <c r="J337" s="81"/>
      <c r="K337" s="79"/>
      <c r="L337" s="77"/>
      <c r="M337" s="81"/>
      <c r="N337" s="79"/>
    </row>
    <row r="338" spans="1:14" x14ac:dyDescent="0.25">
      <c r="A338" s="59"/>
      <c r="B338" s="90"/>
      <c r="C338" s="89"/>
      <c r="D338" s="61" t="str">
        <f>IFERROR(IF(C338="No CAS","",INDEX('DEQ Pollutant List'!$C$7:$C$614,MATCH('5. Pollutant Emissions - MB'!C338,'DEQ Pollutant List'!$B$7:$B$614,0))),"")</f>
        <v/>
      </c>
      <c r="E338" s="201" t="str">
        <f>IFERROR(IF(OR($C338="",$C338="No CAS"),INDEX('DEQ Pollutant List'!$A$7:$A$614,MATCH($D338,'DEQ Pollutant List'!$C$7:$C$614,0)),INDEX('DEQ Pollutant List'!$A$7:$A$614,MATCH($C338,'DEQ Pollutant List'!$B$7:$B$614,0))),"")</f>
        <v/>
      </c>
      <c r="F338" s="93"/>
      <c r="G338" s="94"/>
      <c r="H338" s="80"/>
      <c r="I338" s="77"/>
      <c r="J338" s="81"/>
      <c r="K338" s="79"/>
      <c r="L338" s="77"/>
      <c r="M338" s="81"/>
      <c r="N338" s="79"/>
    </row>
    <row r="339" spans="1:14" x14ac:dyDescent="0.25">
      <c r="A339" s="59"/>
      <c r="B339" s="90"/>
      <c r="C339" s="89"/>
      <c r="D339" s="61" t="str">
        <f>IFERROR(IF(C339="No CAS","",INDEX('DEQ Pollutant List'!$C$7:$C$614,MATCH('5. Pollutant Emissions - MB'!C339,'DEQ Pollutant List'!$B$7:$B$614,0))),"")</f>
        <v/>
      </c>
      <c r="E339" s="201" t="str">
        <f>IFERROR(IF(OR($C339="",$C339="No CAS"),INDEX('DEQ Pollutant List'!$A$7:$A$614,MATCH($D339,'DEQ Pollutant List'!$C$7:$C$614,0)),INDEX('DEQ Pollutant List'!$A$7:$A$614,MATCH($C339,'DEQ Pollutant List'!$B$7:$B$614,0))),"")</f>
        <v/>
      </c>
      <c r="F339" s="93"/>
      <c r="G339" s="94"/>
      <c r="H339" s="80"/>
      <c r="I339" s="77"/>
      <c r="J339" s="81"/>
      <c r="K339" s="79"/>
      <c r="L339" s="77"/>
      <c r="M339" s="81"/>
      <c r="N339" s="79"/>
    </row>
    <row r="340" spans="1:14" x14ac:dyDescent="0.25">
      <c r="A340" s="59"/>
      <c r="B340" s="90"/>
      <c r="C340" s="89"/>
      <c r="D340" s="61" t="str">
        <f>IFERROR(IF(C340="No CAS","",INDEX('DEQ Pollutant List'!$C$7:$C$614,MATCH('5. Pollutant Emissions - MB'!C340,'DEQ Pollutant List'!$B$7:$B$614,0))),"")</f>
        <v/>
      </c>
      <c r="E340" s="201" t="str">
        <f>IFERROR(IF(OR($C340="",$C340="No CAS"),INDEX('DEQ Pollutant List'!$A$7:$A$614,MATCH($D340,'DEQ Pollutant List'!$C$7:$C$614,0)),INDEX('DEQ Pollutant List'!$A$7:$A$614,MATCH($C340,'DEQ Pollutant List'!$B$7:$B$614,0))),"")</f>
        <v/>
      </c>
      <c r="F340" s="93"/>
      <c r="G340" s="94"/>
      <c r="H340" s="80"/>
      <c r="I340" s="77"/>
      <c r="J340" s="81"/>
      <c r="K340" s="79"/>
      <c r="L340" s="77"/>
      <c r="M340" s="81"/>
      <c r="N340" s="79"/>
    </row>
    <row r="341" spans="1:14" x14ac:dyDescent="0.25">
      <c r="A341" s="59"/>
      <c r="B341" s="90"/>
      <c r="C341" s="89"/>
      <c r="D341" s="61" t="str">
        <f>IFERROR(IF(C341="No CAS","",INDEX('DEQ Pollutant List'!$C$7:$C$614,MATCH('5. Pollutant Emissions - MB'!C341,'DEQ Pollutant List'!$B$7:$B$614,0))),"")</f>
        <v/>
      </c>
      <c r="E341" s="201" t="str">
        <f>IFERROR(IF(OR($C341="",$C341="No CAS"),INDEX('DEQ Pollutant List'!$A$7:$A$614,MATCH($D341,'DEQ Pollutant List'!$C$7:$C$614,0)),INDEX('DEQ Pollutant List'!$A$7:$A$614,MATCH($C341,'DEQ Pollutant List'!$B$7:$B$614,0))),"")</f>
        <v/>
      </c>
      <c r="F341" s="93"/>
      <c r="G341" s="94"/>
      <c r="H341" s="80"/>
      <c r="I341" s="77"/>
      <c r="J341" s="81"/>
      <c r="K341" s="79"/>
      <c r="L341" s="77"/>
      <c r="M341" s="81"/>
      <c r="N341" s="79"/>
    </row>
    <row r="342" spans="1:14" x14ac:dyDescent="0.25">
      <c r="A342" s="59"/>
      <c r="B342" s="90"/>
      <c r="C342" s="89"/>
      <c r="D342" s="61" t="str">
        <f>IFERROR(IF(C342="No CAS","",INDEX('DEQ Pollutant List'!$C$7:$C$614,MATCH('5. Pollutant Emissions - MB'!C342,'DEQ Pollutant List'!$B$7:$B$614,0))),"")</f>
        <v/>
      </c>
      <c r="E342" s="201" t="str">
        <f>IFERROR(IF(OR($C342="",$C342="No CAS"),INDEX('DEQ Pollutant List'!$A$7:$A$614,MATCH($D342,'DEQ Pollutant List'!$C$7:$C$614,0)),INDEX('DEQ Pollutant List'!$A$7:$A$614,MATCH($C342,'DEQ Pollutant List'!$B$7:$B$614,0))),"")</f>
        <v/>
      </c>
      <c r="F342" s="93"/>
      <c r="G342" s="94"/>
      <c r="H342" s="80"/>
      <c r="I342" s="77"/>
      <c r="J342" s="81"/>
      <c r="K342" s="79"/>
      <c r="L342" s="77"/>
      <c r="M342" s="81"/>
      <c r="N342" s="79"/>
    </row>
    <row r="343" spans="1:14" x14ac:dyDescent="0.25">
      <c r="A343" s="59"/>
      <c r="B343" s="90"/>
      <c r="C343" s="89"/>
      <c r="D343" s="61" t="str">
        <f>IFERROR(IF(C343="No CAS","",INDEX('DEQ Pollutant List'!$C$7:$C$614,MATCH('5. Pollutant Emissions - MB'!C343,'DEQ Pollutant List'!$B$7:$B$614,0))),"")</f>
        <v/>
      </c>
      <c r="E343" s="201" t="str">
        <f>IFERROR(IF(OR($C343="",$C343="No CAS"),INDEX('DEQ Pollutant List'!$A$7:$A$614,MATCH($D343,'DEQ Pollutant List'!$C$7:$C$614,0)),INDEX('DEQ Pollutant List'!$A$7:$A$614,MATCH($C343,'DEQ Pollutant List'!$B$7:$B$614,0))),"")</f>
        <v/>
      </c>
      <c r="F343" s="93"/>
      <c r="G343" s="94"/>
      <c r="H343" s="80"/>
      <c r="I343" s="77"/>
      <c r="J343" s="81"/>
      <c r="K343" s="79"/>
      <c r="L343" s="77"/>
      <c r="M343" s="81"/>
      <c r="N343" s="79"/>
    </row>
    <row r="344" spans="1:14" x14ac:dyDescent="0.25">
      <c r="A344" s="59"/>
      <c r="B344" s="90"/>
      <c r="C344" s="89"/>
      <c r="D344" s="61" t="str">
        <f>IFERROR(IF(C344="No CAS","",INDEX('DEQ Pollutant List'!$C$7:$C$614,MATCH('5. Pollutant Emissions - MB'!C344,'DEQ Pollutant List'!$B$7:$B$614,0))),"")</f>
        <v/>
      </c>
      <c r="E344" s="201" t="str">
        <f>IFERROR(IF(OR($C344="",$C344="No CAS"),INDEX('DEQ Pollutant List'!$A$7:$A$614,MATCH($D344,'DEQ Pollutant List'!$C$7:$C$614,0)),INDEX('DEQ Pollutant List'!$A$7:$A$614,MATCH($C344,'DEQ Pollutant List'!$B$7:$B$614,0))),"")</f>
        <v/>
      </c>
      <c r="F344" s="93"/>
      <c r="G344" s="94"/>
      <c r="H344" s="80"/>
      <c r="I344" s="77"/>
      <c r="J344" s="81"/>
      <c r="K344" s="79"/>
      <c r="L344" s="77"/>
      <c r="M344" s="81"/>
      <c r="N344" s="79"/>
    </row>
    <row r="345" spans="1:14" x14ac:dyDescent="0.25">
      <c r="A345" s="59"/>
      <c r="B345" s="90"/>
      <c r="C345" s="89"/>
      <c r="D345" s="61" t="str">
        <f>IFERROR(IF(C345="No CAS","",INDEX('DEQ Pollutant List'!$C$7:$C$614,MATCH('5. Pollutant Emissions - MB'!C345,'DEQ Pollutant List'!$B$7:$B$614,0))),"")</f>
        <v/>
      </c>
      <c r="E345" s="201" t="str">
        <f>IFERROR(IF(OR($C345="",$C345="No CAS"),INDEX('DEQ Pollutant List'!$A$7:$A$614,MATCH($D345,'DEQ Pollutant List'!$C$7:$C$614,0)),INDEX('DEQ Pollutant List'!$A$7:$A$614,MATCH($C345,'DEQ Pollutant List'!$B$7:$B$614,0))),"")</f>
        <v/>
      </c>
      <c r="F345" s="93"/>
      <c r="G345" s="94"/>
      <c r="H345" s="80"/>
      <c r="I345" s="77"/>
      <c r="J345" s="81"/>
      <c r="K345" s="79"/>
      <c r="L345" s="77"/>
      <c r="M345" s="81"/>
      <c r="N345" s="79"/>
    </row>
    <row r="346" spans="1:14" x14ac:dyDescent="0.25">
      <c r="A346" s="59"/>
      <c r="B346" s="90"/>
      <c r="C346" s="89"/>
      <c r="D346" s="61" t="str">
        <f>IFERROR(IF(C346="No CAS","",INDEX('DEQ Pollutant List'!$C$7:$C$614,MATCH('5. Pollutant Emissions - MB'!C346,'DEQ Pollutant List'!$B$7:$B$614,0))),"")</f>
        <v/>
      </c>
      <c r="E346" s="201" t="str">
        <f>IFERROR(IF(OR($C346="",$C346="No CAS"),INDEX('DEQ Pollutant List'!$A$7:$A$614,MATCH($D346,'DEQ Pollutant List'!$C$7:$C$614,0)),INDEX('DEQ Pollutant List'!$A$7:$A$614,MATCH($C346,'DEQ Pollutant List'!$B$7:$B$614,0))),"")</f>
        <v/>
      </c>
      <c r="F346" s="93"/>
      <c r="G346" s="94"/>
      <c r="H346" s="80"/>
      <c r="I346" s="77"/>
      <c r="J346" s="81"/>
      <c r="K346" s="79"/>
      <c r="L346" s="77"/>
      <c r="M346" s="81"/>
      <c r="N346" s="79"/>
    </row>
    <row r="347" spans="1:14" x14ac:dyDescent="0.25">
      <c r="A347" s="59"/>
      <c r="B347" s="90"/>
      <c r="C347" s="89"/>
      <c r="D347" s="61" t="str">
        <f>IFERROR(IF(C347="No CAS","",INDEX('DEQ Pollutant List'!$C$7:$C$614,MATCH('5. Pollutant Emissions - MB'!C347,'DEQ Pollutant List'!$B$7:$B$614,0))),"")</f>
        <v/>
      </c>
      <c r="E347" s="201" t="str">
        <f>IFERROR(IF(OR($C347="",$C347="No CAS"),INDEX('DEQ Pollutant List'!$A$7:$A$614,MATCH($D347,'DEQ Pollutant List'!$C$7:$C$614,0)),INDEX('DEQ Pollutant List'!$A$7:$A$614,MATCH($C347,'DEQ Pollutant List'!$B$7:$B$614,0))),"")</f>
        <v/>
      </c>
      <c r="F347" s="93"/>
      <c r="G347" s="94"/>
      <c r="H347" s="80"/>
      <c r="I347" s="77"/>
      <c r="J347" s="81"/>
      <c r="K347" s="79"/>
      <c r="L347" s="77"/>
      <c r="M347" s="81"/>
      <c r="N347" s="79"/>
    </row>
    <row r="348" spans="1:14" x14ac:dyDescent="0.25">
      <c r="A348" s="59"/>
      <c r="B348" s="90"/>
      <c r="C348" s="89"/>
      <c r="D348" s="61" t="str">
        <f>IFERROR(IF(C348="No CAS","",INDEX('DEQ Pollutant List'!$C$7:$C$614,MATCH('5. Pollutant Emissions - MB'!C348,'DEQ Pollutant List'!$B$7:$B$614,0))),"")</f>
        <v/>
      </c>
      <c r="E348" s="201" t="str">
        <f>IFERROR(IF(OR($C348="",$C348="No CAS"),INDEX('DEQ Pollutant List'!$A$7:$A$614,MATCH($D348,'DEQ Pollutant List'!$C$7:$C$614,0)),INDEX('DEQ Pollutant List'!$A$7:$A$614,MATCH($C348,'DEQ Pollutant List'!$B$7:$B$614,0))),"")</f>
        <v/>
      </c>
      <c r="F348" s="93"/>
      <c r="G348" s="94"/>
      <c r="H348" s="80"/>
      <c r="I348" s="77"/>
      <c r="J348" s="81"/>
      <c r="K348" s="79"/>
      <c r="L348" s="77"/>
      <c r="M348" s="81"/>
      <c r="N348" s="79"/>
    </row>
    <row r="349" spans="1:14" x14ac:dyDescent="0.25">
      <c r="A349" s="59"/>
      <c r="B349" s="90"/>
      <c r="C349" s="89"/>
      <c r="D349" s="61" t="str">
        <f>IFERROR(IF(C349="No CAS","",INDEX('DEQ Pollutant List'!$C$7:$C$614,MATCH('5. Pollutant Emissions - MB'!C349,'DEQ Pollutant List'!$B$7:$B$614,0))),"")</f>
        <v/>
      </c>
      <c r="E349" s="201" t="str">
        <f>IFERROR(IF(OR($C349="",$C349="No CAS"),INDEX('DEQ Pollutant List'!$A$7:$A$614,MATCH($D349,'DEQ Pollutant List'!$C$7:$C$614,0)),INDEX('DEQ Pollutant List'!$A$7:$A$614,MATCH($C349,'DEQ Pollutant List'!$B$7:$B$614,0))),"")</f>
        <v/>
      </c>
      <c r="F349" s="93"/>
      <c r="G349" s="94"/>
      <c r="H349" s="80"/>
      <c r="I349" s="77"/>
      <c r="J349" s="81"/>
      <c r="K349" s="79"/>
      <c r="L349" s="77"/>
      <c r="M349" s="81"/>
      <c r="N349" s="79"/>
    </row>
    <row r="350" spans="1:14" x14ac:dyDescent="0.25">
      <c r="A350" s="59"/>
      <c r="B350" s="90"/>
      <c r="C350" s="89"/>
      <c r="D350" s="61" t="str">
        <f>IFERROR(IF(C350="No CAS","",INDEX('DEQ Pollutant List'!$C$7:$C$614,MATCH('5. Pollutant Emissions - MB'!C350,'DEQ Pollutant List'!$B$7:$B$614,0))),"")</f>
        <v/>
      </c>
      <c r="E350" s="201" t="str">
        <f>IFERROR(IF(OR($C350="",$C350="No CAS"),INDEX('DEQ Pollutant List'!$A$7:$A$614,MATCH($D350,'DEQ Pollutant List'!$C$7:$C$614,0)),INDEX('DEQ Pollutant List'!$A$7:$A$614,MATCH($C350,'DEQ Pollutant List'!$B$7:$B$614,0))),"")</f>
        <v/>
      </c>
      <c r="F350" s="93"/>
      <c r="G350" s="94"/>
      <c r="H350" s="80"/>
      <c r="I350" s="77"/>
      <c r="J350" s="81"/>
      <c r="K350" s="79"/>
      <c r="L350" s="77"/>
      <c r="M350" s="81"/>
      <c r="N350" s="79"/>
    </row>
    <row r="351" spans="1:14" x14ac:dyDescent="0.25">
      <c r="A351" s="59"/>
      <c r="B351" s="90"/>
      <c r="C351" s="89"/>
      <c r="D351" s="61" t="str">
        <f>IFERROR(IF(C351="No CAS","",INDEX('DEQ Pollutant List'!$C$7:$C$614,MATCH('5. Pollutant Emissions - MB'!C351,'DEQ Pollutant List'!$B$7:$B$614,0))),"")</f>
        <v/>
      </c>
      <c r="E351" s="201" t="str">
        <f>IFERROR(IF(OR($C351="",$C351="No CAS"),INDEX('DEQ Pollutant List'!$A$7:$A$614,MATCH($D351,'DEQ Pollutant List'!$C$7:$C$614,0)),INDEX('DEQ Pollutant List'!$A$7:$A$614,MATCH($C351,'DEQ Pollutant List'!$B$7:$B$614,0))),"")</f>
        <v/>
      </c>
      <c r="F351" s="93"/>
      <c r="G351" s="94"/>
      <c r="H351" s="80"/>
      <c r="I351" s="77"/>
      <c r="J351" s="81"/>
      <c r="K351" s="79"/>
      <c r="L351" s="77"/>
      <c r="M351" s="81"/>
      <c r="N351" s="79"/>
    </row>
    <row r="352" spans="1:14" x14ac:dyDescent="0.25">
      <c r="A352" s="59"/>
      <c r="B352" s="90"/>
      <c r="C352" s="89"/>
      <c r="D352" s="61" t="str">
        <f>IFERROR(IF(C352="No CAS","",INDEX('DEQ Pollutant List'!$C$7:$C$614,MATCH('5. Pollutant Emissions - MB'!C352,'DEQ Pollutant List'!$B$7:$B$614,0))),"")</f>
        <v/>
      </c>
      <c r="E352" s="201" t="str">
        <f>IFERROR(IF(OR($C352="",$C352="No CAS"),INDEX('DEQ Pollutant List'!$A$7:$A$614,MATCH($D352,'DEQ Pollutant List'!$C$7:$C$614,0)),INDEX('DEQ Pollutant List'!$A$7:$A$614,MATCH($C352,'DEQ Pollutant List'!$B$7:$B$614,0))),"")</f>
        <v/>
      </c>
      <c r="F352" s="93"/>
      <c r="G352" s="94"/>
      <c r="H352" s="80"/>
      <c r="I352" s="77"/>
      <c r="J352" s="81"/>
      <c r="K352" s="79"/>
      <c r="L352" s="77"/>
      <c r="M352" s="81"/>
      <c r="N352" s="79"/>
    </row>
    <row r="353" spans="1:14" x14ac:dyDescent="0.25">
      <c r="A353" s="59"/>
      <c r="B353" s="90"/>
      <c r="C353" s="89"/>
      <c r="D353" s="61" t="str">
        <f>IFERROR(IF(C353="No CAS","",INDEX('DEQ Pollutant List'!$C$7:$C$614,MATCH('5. Pollutant Emissions - MB'!C353,'DEQ Pollutant List'!$B$7:$B$614,0))),"")</f>
        <v/>
      </c>
      <c r="E353" s="201" t="str">
        <f>IFERROR(IF(OR($C353="",$C353="No CAS"),INDEX('DEQ Pollutant List'!$A$7:$A$614,MATCH($D353,'DEQ Pollutant List'!$C$7:$C$614,0)),INDEX('DEQ Pollutant List'!$A$7:$A$614,MATCH($C353,'DEQ Pollutant List'!$B$7:$B$614,0))),"")</f>
        <v/>
      </c>
      <c r="F353" s="93"/>
      <c r="G353" s="94"/>
      <c r="H353" s="80"/>
      <c r="I353" s="77"/>
      <c r="J353" s="81"/>
      <c r="K353" s="79"/>
      <c r="L353" s="77"/>
      <c r="M353" s="81"/>
      <c r="N353" s="79"/>
    </row>
    <row r="354" spans="1:14" x14ac:dyDescent="0.25">
      <c r="A354" s="59"/>
      <c r="B354" s="90"/>
      <c r="C354" s="89"/>
      <c r="D354" s="61" t="str">
        <f>IFERROR(IF(C354="No CAS","",INDEX('DEQ Pollutant List'!$C$7:$C$614,MATCH('5. Pollutant Emissions - MB'!C354,'DEQ Pollutant List'!$B$7:$B$614,0))),"")</f>
        <v/>
      </c>
      <c r="E354" s="201" t="str">
        <f>IFERROR(IF(OR($C354="",$C354="No CAS"),INDEX('DEQ Pollutant List'!$A$7:$A$614,MATCH($D354,'DEQ Pollutant List'!$C$7:$C$614,0)),INDEX('DEQ Pollutant List'!$A$7:$A$614,MATCH($C354,'DEQ Pollutant List'!$B$7:$B$614,0))),"")</f>
        <v/>
      </c>
      <c r="F354" s="93"/>
      <c r="G354" s="94"/>
      <c r="H354" s="80"/>
      <c r="I354" s="77"/>
      <c r="J354" s="81"/>
      <c r="K354" s="79"/>
      <c r="L354" s="77"/>
      <c r="M354" s="81"/>
      <c r="N354" s="79"/>
    </row>
    <row r="355" spans="1:14" x14ac:dyDescent="0.25">
      <c r="A355" s="59"/>
      <c r="B355" s="90"/>
      <c r="C355" s="89"/>
      <c r="D355" s="61" t="str">
        <f>IFERROR(IF(C355="No CAS","",INDEX('DEQ Pollutant List'!$C$7:$C$614,MATCH('5. Pollutant Emissions - MB'!C355,'DEQ Pollutant List'!$B$7:$B$614,0))),"")</f>
        <v/>
      </c>
      <c r="E355" s="201" t="str">
        <f>IFERROR(IF(OR($C355="",$C355="No CAS"),INDEX('DEQ Pollutant List'!$A$7:$A$614,MATCH($D355,'DEQ Pollutant List'!$C$7:$C$614,0)),INDEX('DEQ Pollutant List'!$A$7:$A$614,MATCH($C355,'DEQ Pollutant List'!$B$7:$B$614,0))),"")</f>
        <v/>
      </c>
      <c r="F355" s="93"/>
      <c r="G355" s="94"/>
      <c r="H355" s="80"/>
      <c r="I355" s="77"/>
      <c r="J355" s="81"/>
      <c r="K355" s="79"/>
      <c r="L355" s="77"/>
      <c r="M355" s="81"/>
      <c r="N355" s="79"/>
    </row>
    <row r="356" spans="1:14" x14ac:dyDescent="0.25">
      <c r="A356" s="59"/>
      <c r="B356" s="90"/>
      <c r="C356" s="89"/>
      <c r="D356" s="61" t="str">
        <f>IFERROR(IF(C356="No CAS","",INDEX('DEQ Pollutant List'!$C$7:$C$614,MATCH('5. Pollutant Emissions - MB'!C356,'DEQ Pollutant List'!$B$7:$B$614,0))),"")</f>
        <v/>
      </c>
      <c r="E356" s="201" t="str">
        <f>IFERROR(IF(OR($C356="",$C356="No CAS"),INDEX('DEQ Pollutant List'!$A$7:$A$614,MATCH($D356,'DEQ Pollutant List'!$C$7:$C$614,0)),INDEX('DEQ Pollutant List'!$A$7:$A$614,MATCH($C356,'DEQ Pollutant List'!$B$7:$B$614,0))),"")</f>
        <v/>
      </c>
      <c r="F356" s="93"/>
      <c r="G356" s="94"/>
      <c r="H356" s="80"/>
      <c r="I356" s="77"/>
      <c r="J356" s="81"/>
      <c r="K356" s="79"/>
      <c r="L356" s="77"/>
      <c r="M356" s="81"/>
      <c r="N356" s="79"/>
    </row>
    <row r="357" spans="1:14" x14ac:dyDescent="0.25">
      <c r="A357" s="59"/>
      <c r="B357" s="90"/>
      <c r="C357" s="89"/>
      <c r="D357" s="61" t="str">
        <f>IFERROR(IF(C357="No CAS","",INDEX('DEQ Pollutant List'!$C$7:$C$614,MATCH('5. Pollutant Emissions - MB'!C357,'DEQ Pollutant List'!$B$7:$B$614,0))),"")</f>
        <v/>
      </c>
      <c r="E357" s="201" t="str">
        <f>IFERROR(IF(OR($C357="",$C357="No CAS"),INDEX('DEQ Pollutant List'!$A$7:$A$614,MATCH($D357,'DEQ Pollutant List'!$C$7:$C$614,0)),INDEX('DEQ Pollutant List'!$A$7:$A$614,MATCH($C357,'DEQ Pollutant List'!$B$7:$B$614,0))),"")</f>
        <v/>
      </c>
      <c r="F357" s="93"/>
      <c r="G357" s="94"/>
      <c r="H357" s="80"/>
      <c r="I357" s="77"/>
      <c r="J357" s="81"/>
      <c r="K357" s="79"/>
      <c r="L357" s="77"/>
      <c r="M357" s="81"/>
      <c r="N357" s="79"/>
    </row>
    <row r="358" spans="1:14" x14ac:dyDescent="0.25">
      <c r="A358" s="59"/>
      <c r="B358" s="90"/>
      <c r="C358" s="89"/>
      <c r="D358" s="61" t="str">
        <f>IFERROR(IF(C358="No CAS","",INDEX('DEQ Pollutant List'!$C$7:$C$614,MATCH('5. Pollutant Emissions - MB'!C358,'DEQ Pollutant List'!$B$7:$B$614,0))),"")</f>
        <v/>
      </c>
      <c r="E358" s="201" t="str">
        <f>IFERROR(IF(OR($C358="",$C358="No CAS"),INDEX('DEQ Pollutant List'!$A$7:$A$614,MATCH($D358,'DEQ Pollutant List'!$C$7:$C$614,0)),INDEX('DEQ Pollutant List'!$A$7:$A$614,MATCH($C358,'DEQ Pollutant List'!$B$7:$B$614,0))),"")</f>
        <v/>
      </c>
      <c r="F358" s="93"/>
      <c r="G358" s="94"/>
      <c r="H358" s="80"/>
      <c r="I358" s="77"/>
      <c r="J358" s="81"/>
      <c r="K358" s="79"/>
      <c r="L358" s="77"/>
      <c r="M358" s="81"/>
      <c r="N358" s="79"/>
    </row>
    <row r="359" spans="1:14" x14ac:dyDescent="0.25">
      <c r="A359" s="59"/>
      <c r="B359" s="90"/>
      <c r="C359" s="89"/>
      <c r="D359" s="61" t="str">
        <f>IFERROR(IF(C359="No CAS","",INDEX('DEQ Pollutant List'!$C$7:$C$614,MATCH('5. Pollutant Emissions - MB'!C359,'DEQ Pollutant List'!$B$7:$B$614,0))),"")</f>
        <v/>
      </c>
      <c r="E359" s="201" t="str">
        <f>IFERROR(IF(OR($C359="",$C359="No CAS"),INDEX('DEQ Pollutant List'!$A$7:$A$614,MATCH($D359,'DEQ Pollutant List'!$C$7:$C$614,0)),INDEX('DEQ Pollutant List'!$A$7:$A$614,MATCH($C359,'DEQ Pollutant List'!$B$7:$B$614,0))),"")</f>
        <v/>
      </c>
      <c r="F359" s="93"/>
      <c r="G359" s="94"/>
      <c r="H359" s="80"/>
      <c r="I359" s="77"/>
      <c r="J359" s="81"/>
      <c r="K359" s="79"/>
      <c r="L359" s="77"/>
      <c r="M359" s="81"/>
      <c r="N359" s="79"/>
    </row>
    <row r="360" spans="1:14" x14ac:dyDescent="0.25">
      <c r="A360" s="59"/>
      <c r="B360" s="90"/>
      <c r="C360" s="89"/>
      <c r="D360" s="61" t="str">
        <f>IFERROR(IF(C360="No CAS","",INDEX('DEQ Pollutant List'!$C$7:$C$614,MATCH('5. Pollutant Emissions - MB'!C360,'DEQ Pollutant List'!$B$7:$B$614,0))),"")</f>
        <v/>
      </c>
      <c r="E360" s="201" t="str">
        <f>IFERROR(IF(OR($C360="",$C360="No CAS"),INDEX('DEQ Pollutant List'!$A$7:$A$614,MATCH($D360,'DEQ Pollutant List'!$C$7:$C$614,0)),INDEX('DEQ Pollutant List'!$A$7:$A$614,MATCH($C360,'DEQ Pollutant List'!$B$7:$B$614,0))),"")</f>
        <v/>
      </c>
      <c r="F360" s="93"/>
      <c r="G360" s="94"/>
      <c r="H360" s="80"/>
      <c r="I360" s="77"/>
      <c r="J360" s="81"/>
      <c r="K360" s="79"/>
      <c r="L360" s="77"/>
      <c r="M360" s="81"/>
      <c r="N360" s="79"/>
    </row>
    <row r="361" spans="1:14" x14ac:dyDescent="0.25">
      <c r="A361" s="59"/>
      <c r="B361" s="90"/>
      <c r="C361" s="89"/>
      <c r="D361" s="61" t="str">
        <f>IFERROR(IF(C361="No CAS","",INDEX('DEQ Pollutant List'!$C$7:$C$614,MATCH('5. Pollutant Emissions - MB'!C361,'DEQ Pollutant List'!$B$7:$B$614,0))),"")</f>
        <v/>
      </c>
      <c r="E361" s="201" t="str">
        <f>IFERROR(IF(OR($C361="",$C361="No CAS"),INDEX('DEQ Pollutant List'!$A$7:$A$614,MATCH($D361,'DEQ Pollutant List'!$C$7:$C$614,0)),INDEX('DEQ Pollutant List'!$A$7:$A$614,MATCH($C361,'DEQ Pollutant List'!$B$7:$B$614,0))),"")</f>
        <v/>
      </c>
      <c r="F361" s="93"/>
      <c r="G361" s="94"/>
      <c r="H361" s="80"/>
      <c r="I361" s="77"/>
      <c r="J361" s="81"/>
      <c r="K361" s="79"/>
      <c r="L361" s="77"/>
      <c r="M361" s="81"/>
      <c r="N361" s="79"/>
    </row>
    <row r="362" spans="1:14" x14ac:dyDescent="0.25">
      <c r="A362" s="59"/>
      <c r="B362" s="90"/>
      <c r="C362" s="89"/>
      <c r="D362" s="61" t="str">
        <f>IFERROR(IF(C362="No CAS","",INDEX('DEQ Pollutant List'!$C$7:$C$614,MATCH('5. Pollutant Emissions - MB'!C362,'DEQ Pollutant List'!$B$7:$B$614,0))),"")</f>
        <v/>
      </c>
      <c r="E362" s="201" t="str">
        <f>IFERROR(IF(OR($C362="",$C362="No CAS"),INDEX('DEQ Pollutant List'!$A$7:$A$614,MATCH($D362,'DEQ Pollutant List'!$C$7:$C$614,0)),INDEX('DEQ Pollutant List'!$A$7:$A$614,MATCH($C362,'DEQ Pollutant List'!$B$7:$B$614,0))),"")</f>
        <v/>
      </c>
      <c r="F362" s="93"/>
      <c r="G362" s="94"/>
      <c r="H362" s="80"/>
      <c r="I362" s="77"/>
      <c r="J362" s="81"/>
      <c r="K362" s="79"/>
      <c r="L362" s="77"/>
      <c r="M362" s="81"/>
      <c r="N362" s="79"/>
    </row>
    <row r="363" spans="1:14" x14ac:dyDescent="0.25">
      <c r="A363" s="59"/>
      <c r="B363" s="90"/>
      <c r="C363" s="89"/>
      <c r="D363" s="61" t="str">
        <f>IFERROR(IF(C363="No CAS","",INDEX('DEQ Pollutant List'!$C$7:$C$614,MATCH('5. Pollutant Emissions - MB'!C363,'DEQ Pollutant List'!$B$7:$B$614,0))),"")</f>
        <v/>
      </c>
      <c r="E363" s="201" t="str">
        <f>IFERROR(IF(OR($C363="",$C363="No CAS"),INDEX('DEQ Pollutant List'!$A$7:$A$614,MATCH($D363,'DEQ Pollutant List'!$C$7:$C$614,0)),INDEX('DEQ Pollutant List'!$A$7:$A$614,MATCH($C363,'DEQ Pollutant List'!$B$7:$B$614,0))),"")</f>
        <v/>
      </c>
      <c r="F363" s="93"/>
      <c r="G363" s="94"/>
      <c r="H363" s="80"/>
      <c r="I363" s="77"/>
      <c r="J363" s="81"/>
      <c r="K363" s="79"/>
      <c r="L363" s="77"/>
      <c r="M363" s="81"/>
      <c r="N363" s="79"/>
    </row>
    <row r="364" spans="1:14" x14ac:dyDescent="0.25">
      <c r="A364" s="59"/>
      <c r="B364" s="90"/>
      <c r="C364" s="89"/>
      <c r="D364" s="61" t="str">
        <f>IFERROR(IF(C364="No CAS","",INDEX('DEQ Pollutant List'!$C$7:$C$614,MATCH('5. Pollutant Emissions - MB'!C364,'DEQ Pollutant List'!$B$7:$B$614,0))),"")</f>
        <v/>
      </c>
      <c r="E364" s="201" t="str">
        <f>IFERROR(IF(OR($C364="",$C364="No CAS"),INDEX('DEQ Pollutant List'!$A$7:$A$614,MATCH($D364,'DEQ Pollutant List'!$C$7:$C$614,0)),INDEX('DEQ Pollutant List'!$A$7:$A$614,MATCH($C364,'DEQ Pollutant List'!$B$7:$B$614,0))),"")</f>
        <v/>
      </c>
      <c r="F364" s="93"/>
      <c r="G364" s="94"/>
      <c r="H364" s="80"/>
      <c r="I364" s="77"/>
      <c r="J364" s="81"/>
      <c r="K364" s="79"/>
      <c r="L364" s="77"/>
      <c r="M364" s="81"/>
      <c r="N364" s="79"/>
    </row>
    <row r="365" spans="1:14" x14ac:dyDescent="0.25">
      <c r="A365" s="59"/>
      <c r="B365" s="90"/>
      <c r="C365" s="89"/>
      <c r="D365" s="61" t="str">
        <f>IFERROR(IF(C365="No CAS","",INDEX('DEQ Pollutant List'!$C$7:$C$614,MATCH('5. Pollutant Emissions - MB'!C365,'DEQ Pollutant List'!$B$7:$B$614,0))),"")</f>
        <v/>
      </c>
      <c r="E365" s="201" t="str">
        <f>IFERROR(IF(OR($C365="",$C365="No CAS"),INDEX('DEQ Pollutant List'!$A$7:$A$614,MATCH($D365,'DEQ Pollutant List'!$C$7:$C$614,0)),INDEX('DEQ Pollutant List'!$A$7:$A$614,MATCH($C365,'DEQ Pollutant List'!$B$7:$B$614,0))),"")</f>
        <v/>
      </c>
      <c r="F365" s="93"/>
      <c r="G365" s="94"/>
      <c r="H365" s="80"/>
      <c r="I365" s="77"/>
      <c r="J365" s="81"/>
      <c r="K365" s="79"/>
      <c r="L365" s="77"/>
      <c r="M365" s="81"/>
      <c r="N365" s="79"/>
    </row>
    <row r="366" spans="1:14" x14ac:dyDescent="0.25">
      <c r="A366" s="59"/>
      <c r="B366" s="90"/>
      <c r="C366" s="89"/>
      <c r="D366" s="61" t="str">
        <f>IFERROR(IF(C366="No CAS","",INDEX('DEQ Pollutant List'!$C$7:$C$614,MATCH('5. Pollutant Emissions - MB'!C366,'DEQ Pollutant List'!$B$7:$B$614,0))),"")</f>
        <v/>
      </c>
      <c r="E366" s="201" t="str">
        <f>IFERROR(IF(OR($C366="",$C366="No CAS"),INDEX('DEQ Pollutant List'!$A$7:$A$614,MATCH($D366,'DEQ Pollutant List'!$C$7:$C$614,0)),INDEX('DEQ Pollutant List'!$A$7:$A$614,MATCH($C366,'DEQ Pollutant List'!$B$7:$B$614,0))),"")</f>
        <v/>
      </c>
      <c r="F366" s="93"/>
      <c r="G366" s="94"/>
      <c r="H366" s="80"/>
      <c r="I366" s="77"/>
      <c r="J366" s="81"/>
      <c r="K366" s="79"/>
      <c r="L366" s="77"/>
      <c r="M366" s="81"/>
      <c r="N366" s="79"/>
    </row>
    <row r="367" spans="1:14" x14ac:dyDescent="0.25">
      <c r="A367" s="59"/>
      <c r="B367" s="90"/>
      <c r="C367" s="89"/>
      <c r="D367" s="61" t="str">
        <f>IFERROR(IF(C367="No CAS","",INDEX('DEQ Pollutant List'!$C$7:$C$614,MATCH('5. Pollutant Emissions - MB'!C367,'DEQ Pollutant List'!$B$7:$B$614,0))),"")</f>
        <v/>
      </c>
      <c r="E367" s="201" t="str">
        <f>IFERROR(IF(OR($C367="",$C367="No CAS"),INDEX('DEQ Pollutant List'!$A$7:$A$614,MATCH($D367,'DEQ Pollutant List'!$C$7:$C$614,0)),INDEX('DEQ Pollutant List'!$A$7:$A$614,MATCH($C367,'DEQ Pollutant List'!$B$7:$B$614,0))),"")</f>
        <v/>
      </c>
      <c r="F367" s="93"/>
      <c r="G367" s="94"/>
      <c r="H367" s="80"/>
      <c r="I367" s="77"/>
      <c r="J367" s="81"/>
      <c r="K367" s="79"/>
      <c r="L367" s="77"/>
      <c r="M367" s="81"/>
      <c r="N367" s="79"/>
    </row>
    <row r="368" spans="1:14" x14ac:dyDescent="0.25">
      <c r="A368" s="59"/>
      <c r="B368" s="90"/>
      <c r="C368" s="89"/>
      <c r="D368" s="61" t="str">
        <f>IFERROR(IF(C368="No CAS","",INDEX('DEQ Pollutant List'!$C$7:$C$614,MATCH('5. Pollutant Emissions - MB'!C368,'DEQ Pollutant List'!$B$7:$B$614,0))),"")</f>
        <v/>
      </c>
      <c r="E368" s="201" t="str">
        <f>IFERROR(IF(OR($C368="",$C368="No CAS"),INDEX('DEQ Pollutant List'!$A$7:$A$614,MATCH($D368,'DEQ Pollutant List'!$C$7:$C$614,0)),INDEX('DEQ Pollutant List'!$A$7:$A$614,MATCH($C368,'DEQ Pollutant List'!$B$7:$B$614,0))),"")</f>
        <v/>
      </c>
      <c r="F368" s="93"/>
      <c r="G368" s="94"/>
      <c r="H368" s="80"/>
      <c r="I368" s="77"/>
      <c r="J368" s="81"/>
      <c r="K368" s="79"/>
      <c r="L368" s="77"/>
      <c r="M368" s="81"/>
      <c r="N368" s="79"/>
    </row>
    <row r="369" spans="1:14" x14ac:dyDescent="0.25">
      <c r="A369" s="59"/>
      <c r="B369" s="90"/>
      <c r="C369" s="89"/>
      <c r="D369" s="61" t="str">
        <f>IFERROR(IF(C369="No CAS","",INDEX('DEQ Pollutant List'!$C$7:$C$614,MATCH('5. Pollutant Emissions - MB'!C369,'DEQ Pollutant List'!$B$7:$B$614,0))),"")</f>
        <v/>
      </c>
      <c r="E369" s="201" t="str">
        <f>IFERROR(IF(OR($C369="",$C369="No CAS"),INDEX('DEQ Pollutant List'!$A$7:$A$614,MATCH($D369,'DEQ Pollutant List'!$C$7:$C$614,0)),INDEX('DEQ Pollutant List'!$A$7:$A$614,MATCH($C369,'DEQ Pollutant List'!$B$7:$B$614,0))),"")</f>
        <v/>
      </c>
      <c r="F369" s="93"/>
      <c r="G369" s="94"/>
      <c r="H369" s="80"/>
      <c r="I369" s="77"/>
      <c r="J369" s="81"/>
      <c r="K369" s="79"/>
      <c r="L369" s="77"/>
      <c r="M369" s="81"/>
      <c r="N369" s="79"/>
    </row>
    <row r="370" spans="1:14" x14ac:dyDescent="0.25">
      <c r="A370" s="59"/>
      <c r="B370" s="90"/>
      <c r="C370" s="89"/>
      <c r="D370" s="61" t="str">
        <f>IFERROR(IF(C370="No CAS","",INDEX('DEQ Pollutant List'!$C$7:$C$614,MATCH('5. Pollutant Emissions - MB'!C370,'DEQ Pollutant List'!$B$7:$B$614,0))),"")</f>
        <v/>
      </c>
      <c r="E370" s="201" t="str">
        <f>IFERROR(IF(OR($C370="",$C370="No CAS"),INDEX('DEQ Pollutant List'!$A$7:$A$614,MATCH($D370,'DEQ Pollutant List'!$C$7:$C$614,0)),INDEX('DEQ Pollutant List'!$A$7:$A$614,MATCH($C370,'DEQ Pollutant List'!$B$7:$B$614,0))),"")</f>
        <v/>
      </c>
      <c r="F370" s="93"/>
      <c r="G370" s="94"/>
      <c r="H370" s="80"/>
      <c r="I370" s="77"/>
      <c r="J370" s="81"/>
      <c r="K370" s="79"/>
      <c r="L370" s="77"/>
      <c r="M370" s="81"/>
      <c r="N370" s="79"/>
    </row>
    <row r="371" spans="1:14" x14ac:dyDescent="0.25">
      <c r="A371" s="59"/>
      <c r="B371" s="90"/>
      <c r="C371" s="89"/>
      <c r="D371" s="61" t="str">
        <f>IFERROR(IF(C371="No CAS","",INDEX('DEQ Pollutant List'!$C$7:$C$614,MATCH('5. Pollutant Emissions - MB'!C371,'DEQ Pollutant List'!$B$7:$B$614,0))),"")</f>
        <v/>
      </c>
      <c r="E371" s="201" t="str">
        <f>IFERROR(IF(OR($C371="",$C371="No CAS"),INDEX('DEQ Pollutant List'!$A$7:$A$614,MATCH($D371,'DEQ Pollutant List'!$C$7:$C$614,0)),INDEX('DEQ Pollutant List'!$A$7:$A$614,MATCH($C371,'DEQ Pollutant List'!$B$7:$B$614,0))),"")</f>
        <v/>
      </c>
      <c r="F371" s="93"/>
      <c r="G371" s="94"/>
      <c r="H371" s="80"/>
      <c r="I371" s="77"/>
      <c r="J371" s="81"/>
      <c r="K371" s="79"/>
      <c r="L371" s="77"/>
      <c r="M371" s="81"/>
      <c r="N371" s="79"/>
    </row>
    <row r="372" spans="1:14" x14ac:dyDescent="0.25">
      <c r="A372" s="59"/>
      <c r="B372" s="90"/>
      <c r="C372" s="89"/>
      <c r="D372" s="61" t="str">
        <f>IFERROR(IF(C372="No CAS","",INDEX('DEQ Pollutant List'!$C$7:$C$614,MATCH('5. Pollutant Emissions - MB'!C372,'DEQ Pollutant List'!$B$7:$B$614,0))),"")</f>
        <v/>
      </c>
      <c r="E372" s="201" t="str">
        <f>IFERROR(IF(OR($C372="",$C372="No CAS"),INDEX('DEQ Pollutant List'!$A$7:$A$614,MATCH($D372,'DEQ Pollutant List'!$C$7:$C$614,0)),INDEX('DEQ Pollutant List'!$A$7:$A$614,MATCH($C372,'DEQ Pollutant List'!$B$7:$B$614,0))),"")</f>
        <v/>
      </c>
      <c r="F372" s="93"/>
      <c r="G372" s="94"/>
      <c r="H372" s="80"/>
      <c r="I372" s="77"/>
      <c r="J372" s="81"/>
      <c r="K372" s="79"/>
      <c r="L372" s="77"/>
      <c r="M372" s="81"/>
      <c r="N372" s="79"/>
    </row>
    <row r="373" spans="1:14" x14ac:dyDescent="0.25">
      <c r="A373" s="59"/>
      <c r="B373" s="90"/>
      <c r="C373" s="89"/>
      <c r="D373" s="61" t="str">
        <f>IFERROR(IF(C373="No CAS","",INDEX('DEQ Pollutant List'!$C$7:$C$614,MATCH('5. Pollutant Emissions - MB'!C373,'DEQ Pollutant List'!$B$7:$B$614,0))),"")</f>
        <v/>
      </c>
      <c r="E373" s="201" t="str">
        <f>IFERROR(IF(OR($C373="",$C373="No CAS"),INDEX('DEQ Pollutant List'!$A$7:$A$614,MATCH($D373,'DEQ Pollutant List'!$C$7:$C$614,0)),INDEX('DEQ Pollutant List'!$A$7:$A$614,MATCH($C373,'DEQ Pollutant List'!$B$7:$B$614,0))),"")</f>
        <v/>
      </c>
      <c r="F373" s="93"/>
      <c r="G373" s="94"/>
      <c r="H373" s="80"/>
      <c r="I373" s="77"/>
      <c r="J373" s="81"/>
      <c r="K373" s="79"/>
      <c r="L373" s="77"/>
      <c r="M373" s="81"/>
      <c r="N373" s="79"/>
    </row>
    <row r="374" spans="1:14" x14ac:dyDescent="0.25">
      <c r="A374" s="59"/>
      <c r="B374" s="90"/>
      <c r="C374" s="89"/>
      <c r="D374" s="61" t="str">
        <f>IFERROR(IF(C374="No CAS","",INDEX('DEQ Pollutant List'!$C$7:$C$614,MATCH('5. Pollutant Emissions - MB'!C374,'DEQ Pollutant List'!$B$7:$B$614,0))),"")</f>
        <v/>
      </c>
      <c r="E374" s="201" t="str">
        <f>IFERROR(IF(OR($C374="",$C374="No CAS"),INDEX('DEQ Pollutant List'!$A$7:$A$614,MATCH($D374,'DEQ Pollutant List'!$C$7:$C$614,0)),INDEX('DEQ Pollutant List'!$A$7:$A$614,MATCH($C374,'DEQ Pollutant List'!$B$7:$B$614,0))),"")</f>
        <v/>
      </c>
      <c r="F374" s="93"/>
      <c r="G374" s="94"/>
      <c r="H374" s="80"/>
      <c r="I374" s="77"/>
      <c r="J374" s="81"/>
      <c r="K374" s="79"/>
      <c r="L374" s="77"/>
      <c r="M374" s="81"/>
      <c r="N374" s="79"/>
    </row>
    <row r="375" spans="1:14" x14ac:dyDescent="0.25">
      <c r="A375" s="59"/>
      <c r="B375" s="90"/>
      <c r="C375" s="89"/>
      <c r="D375" s="61" t="str">
        <f>IFERROR(IF(C375="No CAS","",INDEX('DEQ Pollutant List'!$C$7:$C$614,MATCH('5. Pollutant Emissions - MB'!C375,'DEQ Pollutant List'!$B$7:$B$614,0))),"")</f>
        <v/>
      </c>
      <c r="E375" s="201" t="str">
        <f>IFERROR(IF(OR($C375="",$C375="No CAS"),INDEX('DEQ Pollutant List'!$A$7:$A$614,MATCH($D375,'DEQ Pollutant List'!$C$7:$C$614,0)),INDEX('DEQ Pollutant List'!$A$7:$A$614,MATCH($C375,'DEQ Pollutant List'!$B$7:$B$614,0))),"")</f>
        <v/>
      </c>
      <c r="F375" s="93"/>
      <c r="G375" s="94"/>
      <c r="H375" s="80"/>
      <c r="I375" s="77"/>
      <c r="J375" s="81"/>
      <c r="K375" s="79"/>
      <c r="L375" s="77"/>
      <c r="M375" s="81"/>
      <c r="N375" s="79"/>
    </row>
    <row r="376" spans="1:14" x14ac:dyDescent="0.25">
      <c r="A376" s="59"/>
      <c r="B376" s="90"/>
      <c r="C376" s="89"/>
      <c r="D376" s="61" t="str">
        <f>IFERROR(IF(C376="No CAS","",INDEX('DEQ Pollutant List'!$C$7:$C$614,MATCH('5. Pollutant Emissions - MB'!C376,'DEQ Pollutant List'!$B$7:$B$614,0))),"")</f>
        <v/>
      </c>
      <c r="E376" s="201" t="str">
        <f>IFERROR(IF(OR($C376="",$C376="No CAS"),INDEX('DEQ Pollutant List'!$A$7:$A$614,MATCH($D376,'DEQ Pollutant List'!$C$7:$C$614,0)),INDEX('DEQ Pollutant List'!$A$7:$A$614,MATCH($C376,'DEQ Pollutant List'!$B$7:$B$614,0))),"")</f>
        <v/>
      </c>
      <c r="F376" s="93"/>
      <c r="G376" s="94"/>
      <c r="H376" s="80"/>
      <c r="I376" s="77"/>
      <c r="J376" s="81"/>
      <c r="K376" s="79"/>
      <c r="L376" s="77"/>
      <c r="M376" s="81"/>
      <c r="N376" s="79"/>
    </row>
    <row r="377" spans="1:14" x14ac:dyDescent="0.25">
      <c r="A377" s="59"/>
      <c r="B377" s="90"/>
      <c r="C377" s="89"/>
      <c r="D377" s="61" t="str">
        <f>IFERROR(IF(C377="No CAS","",INDEX('DEQ Pollutant List'!$C$7:$C$614,MATCH('5. Pollutant Emissions - MB'!C377,'DEQ Pollutant List'!$B$7:$B$614,0))),"")</f>
        <v/>
      </c>
      <c r="E377" s="201" t="str">
        <f>IFERROR(IF(OR($C377="",$C377="No CAS"),INDEX('DEQ Pollutant List'!$A$7:$A$614,MATCH($D377,'DEQ Pollutant List'!$C$7:$C$614,0)),INDEX('DEQ Pollutant List'!$A$7:$A$614,MATCH($C377,'DEQ Pollutant List'!$B$7:$B$614,0))),"")</f>
        <v/>
      </c>
      <c r="F377" s="93"/>
      <c r="G377" s="94"/>
      <c r="H377" s="80"/>
      <c r="I377" s="77"/>
      <c r="J377" s="81"/>
      <c r="K377" s="79"/>
      <c r="L377" s="77"/>
      <c r="M377" s="81"/>
      <c r="N377" s="79"/>
    </row>
    <row r="378" spans="1:14" x14ac:dyDescent="0.25">
      <c r="A378" s="59"/>
      <c r="B378" s="90"/>
      <c r="C378" s="89"/>
      <c r="D378" s="61" t="str">
        <f>IFERROR(IF(C378="No CAS","",INDEX('DEQ Pollutant List'!$C$7:$C$614,MATCH('5. Pollutant Emissions - MB'!C378,'DEQ Pollutant List'!$B$7:$B$614,0))),"")</f>
        <v/>
      </c>
      <c r="E378" s="201" t="str">
        <f>IFERROR(IF(OR($C378="",$C378="No CAS"),INDEX('DEQ Pollutant List'!$A$7:$A$614,MATCH($D378,'DEQ Pollutant List'!$C$7:$C$614,0)),INDEX('DEQ Pollutant List'!$A$7:$A$614,MATCH($C378,'DEQ Pollutant List'!$B$7:$B$614,0))),"")</f>
        <v/>
      </c>
      <c r="F378" s="93"/>
      <c r="G378" s="94"/>
      <c r="H378" s="80"/>
      <c r="I378" s="77"/>
      <c r="J378" s="81"/>
      <c r="K378" s="79"/>
      <c r="L378" s="77"/>
      <c r="M378" s="81"/>
      <c r="N378" s="79"/>
    </row>
    <row r="379" spans="1:14" x14ac:dyDescent="0.25">
      <c r="A379" s="59"/>
      <c r="B379" s="90"/>
      <c r="C379" s="89"/>
      <c r="D379" s="61" t="str">
        <f>IFERROR(IF(C379="No CAS","",INDEX('DEQ Pollutant List'!$C$7:$C$614,MATCH('5. Pollutant Emissions - MB'!C379,'DEQ Pollutant List'!$B$7:$B$614,0))),"")</f>
        <v/>
      </c>
      <c r="E379" s="201" t="str">
        <f>IFERROR(IF(OR($C379="",$C379="No CAS"),INDEX('DEQ Pollutant List'!$A$7:$A$614,MATCH($D379,'DEQ Pollutant List'!$C$7:$C$614,0)),INDEX('DEQ Pollutant List'!$A$7:$A$614,MATCH($C379,'DEQ Pollutant List'!$B$7:$B$614,0))),"")</f>
        <v/>
      </c>
      <c r="F379" s="93"/>
      <c r="G379" s="94"/>
      <c r="H379" s="80"/>
      <c r="I379" s="77"/>
      <c r="J379" s="81"/>
      <c r="K379" s="79"/>
      <c r="L379" s="77"/>
      <c r="M379" s="81"/>
      <c r="N379" s="79"/>
    </row>
    <row r="380" spans="1:14" x14ac:dyDescent="0.25">
      <c r="A380" s="59"/>
      <c r="B380" s="90"/>
      <c r="C380" s="89"/>
      <c r="D380" s="61" t="str">
        <f>IFERROR(IF(C380="No CAS","",INDEX('DEQ Pollutant List'!$C$7:$C$614,MATCH('5. Pollutant Emissions - MB'!C380,'DEQ Pollutant List'!$B$7:$B$614,0))),"")</f>
        <v/>
      </c>
      <c r="E380" s="201" t="str">
        <f>IFERROR(IF(OR($C380="",$C380="No CAS"),INDEX('DEQ Pollutant List'!$A$7:$A$614,MATCH($D380,'DEQ Pollutant List'!$C$7:$C$614,0)),INDEX('DEQ Pollutant List'!$A$7:$A$614,MATCH($C380,'DEQ Pollutant List'!$B$7:$B$614,0))),"")</f>
        <v/>
      </c>
      <c r="F380" s="93"/>
      <c r="G380" s="94"/>
      <c r="H380" s="80"/>
      <c r="I380" s="77"/>
      <c r="J380" s="81"/>
      <c r="K380" s="79"/>
      <c r="L380" s="77"/>
      <c r="M380" s="81"/>
      <c r="N380" s="79"/>
    </row>
    <row r="381" spans="1:14" x14ac:dyDescent="0.25">
      <c r="A381" s="59"/>
      <c r="B381" s="90"/>
      <c r="C381" s="89"/>
      <c r="D381" s="61" t="str">
        <f>IFERROR(IF(C381="No CAS","",INDEX('DEQ Pollutant List'!$C$7:$C$614,MATCH('5. Pollutant Emissions - MB'!C381,'DEQ Pollutant List'!$B$7:$B$614,0))),"")</f>
        <v/>
      </c>
      <c r="E381" s="201" t="str">
        <f>IFERROR(IF(OR($C381="",$C381="No CAS"),INDEX('DEQ Pollutant List'!$A$7:$A$614,MATCH($D381,'DEQ Pollutant List'!$C$7:$C$614,0)),INDEX('DEQ Pollutant List'!$A$7:$A$614,MATCH($C381,'DEQ Pollutant List'!$B$7:$B$614,0))),"")</f>
        <v/>
      </c>
      <c r="F381" s="93"/>
      <c r="G381" s="94"/>
      <c r="H381" s="80"/>
      <c r="I381" s="77"/>
      <c r="J381" s="81"/>
      <c r="K381" s="79"/>
      <c r="L381" s="77"/>
      <c r="M381" s="81"/>
      <c r="N381" s="79"/>
    </row>
    <row r="382" spans="1:14" x14ac:dyDescent="0.25">
      <c r="A382" s="59"/>
      <c r="B382" s="90"/>
      <c r="C382" s="89"/>
      <c r="D382" s="61" t="str">
        <f>IFERROR(IF(C382="No CAS","",INDEX('DEQ Pollutant List'!$C$7:$C$614,MATCH('5. Pollutant Emissions - MB'!C382,'DEQ Pollutant List'!$B$7:$B$614,0))),"")</f>
        <v/>
      </c>
      <c r="E382" s="201" t="str">
        <f>IFERROR(IF(OR($C382="",$C382="No CAS"),INDEX('DEQ Pollutant List'!$A$7:$A$614,MATCH($D382,'DEQ Pollutant List'!$C$7:$C$614,0)),INDEX('DEQ Pollutant List'!$A$7:$A$614,MATCH($C382,'DEQ Pollutant List'!$B$7:$B$614,0))),"")</f>
        <v/>
      </c>
      <c r="F382" s="93"/>
      <c r="G382" s="94"/>
      <c r="H382" s="80"/>
      <c r="I382" s="77"/>
      <c r="J382" s="81"/>
      <c r="K382" s="79"/>
      <c r="L382" s="77"/>
      <c r="M382" s="81"/>
      <c r="N382" s="79"/>
    </row>
    <row r="383" spans="1:14" x14ac:dyDescent="0.25">
      <c r="A383" s="59"/>
      <c r="B383" s="90"/>
      <c r="C383" s="89"/>
      <c r="D383" s="61" t="str">
        <f>IFERROR(IF(C383="No CAS","",INDEX('DEQ Pollutant List'!$C$7:$C$614,MATCH('5. Pollutant Emissions - MB'!C383,'DEQ Pollutant List'!$B$7:$B$614,0))),"")</f>
        <v/>
      </c>
      <c r="E383" s="201" t="str">
        <f>IFERROR(IF(OR($C383="",$C383="No CAS"),INDEX('DEQ Pollutant List'!$A$7:$A$614,MATCH($D383,'DEQ Pollutant List'!$C$7:$C$614,0)),INDEX('DEQ Pollutant List'!$A$7:$A$614,MATCH($C383,'DEQ Pollutant List'!$B$7:$B$614,0))),"")</f>
        <v/>
      </c>
      <c r="F383" s="93"/>
      <c r="G383" s="94"/>
      <c r="H383" s="80"/>
      <c r="I383" s="77"/>
      <c r="J383" s="81"/>
      <c r="K383" s="79"/>
      <c r="L383" s="77"/>
      <c r="M383" s="81"/>
      <c r="N383" s="79"/>
    </row>
    <row r="384" spans="1:14" x14ac:dyDescent="0.25">
      <c r="A384" s="59"/>
      <c r="B384" s="90"/>
      <c r="C384" s="89"/>
      <c r="D384" s="61" t="str">
        <f>IFERROR(IF(C384="No CAS","",INDEX('DEQ Pollutant List'!$C$7:$C$614,MATCH('5. Pollutant Emissions - MB'!C384,'DEQ Pollutant List'!$B$7:$B$614,0))),"")</f>
        <v/>
      </c>
      <c r="E384" s="201" t="str">
        <f>IFERROR(IF(OR($C384="",$C384="No CAS"),INDEX('DEQ Pollutant List'!$A$7:$A$614,MATCH($D384,'DEQ Pollutant List'!$C$7:$C$614,0)),INDEX('DEQ Pollutant List'!$A$7:$A$614,MATCH($C384,'DEQ Pollutant List'!$B$7:$B$614,0))),"")</f>
        <v/>
      </c>
      <c r="F384" s="93"/>
      <c r="G384" s="94"/>
      <c r="H384" s="80"/>
      <c r="I384" s="77"/>
      <c r="J384" s="81"/>
      <c r="K384" s="79"/>
      <c r="L384" s="77"/>
      <c r="M384" s="81"/>
      <c r="N384" s="79"/>
    </row>
    <row r="385" spans="1:14" x14ac:dyDescent="0.25">
      <c r="A385" s="59"/>
      <c r="B385" s="90"/>
      <c r="C385" s="89"/>
      <c r="D385" s="61" t="str">
        <f>IFERROR(IF(C385="No CAS","",INDEX('DEQ Pollutant List'!$C$7:$C$614,MATCH('5. Pollutant Emissions - MB'!C385,'DEQ Pollutant List'!$B$7:$B$614,0))),"")</f>
        <v/>
      </c>
      <c r="E385" s="201" t="str">
        <f>IFERROR(IF(OR($C385="",$C385="No CAS"),INDEX('DEQ Pollutant List'!$A$7:$A$614,MATCH($D385,'DEQ Pollutant List'!$C$7:$C$614,0)),INDEX('DEQ Pollutant List'!$A$7:$A$614,MATCH($C385,'DEQ Pollutant List'!$B$7:$B$614,0))),"")</f>
        <v/>
      </c>
      <c r="F385" s="93"/>
      <c r="G385" s="94"/>
      <c r="H385" s="80"/>
      <c r="I385" s="77"/>
      <c r="J385" s="81"/>
      <c r="K385" s="79"/>
      <c r="L385" s="77"/>
      <c r="M385" s="81"/>
      <c r="N385" s="79"/>
    </row>
    <row r="386" spans="1:14" x14ac:dyDescent="0.25">
      <c r="A386" s="59"/>
      <c r="B386" s="90"/>
      <c r="C386" s="89"/>
      <c r="D386" s="61" t="str">
        <f>IFERROR(IF(C386="No CAS","",INDEX('DEQ Pollutant List'!$C$7:$C$614,MATCH('5. Pollutant Emissions - MB'!C386,'DEQ Pollutant List'!$B$7:$B$614,0))),"")</f>
        <v/>
      </c>
      <c r="E386" s="201" t="str">
        <f>IFERROR(IF(OR($C386="",$C386="No CAS"),INDEX('DEQ Pollutant List'!$A$7:$A$614,MATCH($D386,'DEQ Pollutant List'!$C$7:$C$614,0)),INDEX('DEQ Pollutant List'!$A$7:$A$614,MATCH($C386,'DEQ Pollutant List'!$B$7:$B$614,0))),"")</f>
        <v/>
      </c>
      <c r="F386" s="93"/>
      <c r="G386" s="94"/>
      <c r="H386" s="80"/>
      <c r="I386" s="77"/>
      <c r="J386" s="81"/>
      <c r="K386" s="79"/>
      <c r="L386" s="77"/>
      <c r="M386" s="81"/>
      <c r="N386" s="79"/>
    </row>
    <row r="387" spans="1:14" x14ac:dyDescent="0.25">
      <c r="A387" s="59"/>
      <c r="B387" s="90"/>
      <c r="C387" s="89"/>
      <c r="D387" s="61" t="str">
        <f>IFERROR(IF(C387="No CAS","",INDEX('DEQ Pollutant List'!$C$7:$C$614,MATCH('5. Pollutant Emissions - MB'!C387,'DEQ Pollutant List'!$B$7:$B$614,0))),"")</f>
        <v/>
      </c>
      <c r="E387" s="201" t="str">
        <f>IFERROR(IF(OR($C387="",$C387="No CAS"),INDEX('DEQ Pollutant List'!$A$7:$A$614,MATCH($D387,'DEQ Pollutant List'!$C$7:$C$614,0)),INDEX('DEQ Pollutant List'!$A$7:$A$614,MATCH($C387,'DEQ Pollutant List'!$B$7:$B$614,0))),"")</f>
        <v/>
      </c>
      <c r="F387" s="93"/>
      <c r="G387" s="94"/>
      <c r="H387" s="80"/>
      <c r="I387" s="77"/>
      <c r="J387" s="81"/>
      <c r="K387" s="79"/>
      <c r="L387" s="77"/>
      <c r="M387" s="81"/>
      <c r="N387" s="79"/>
    </row>
    <row r="388" spans="1:14" x14ac:dyDescent="0.25">
      <c r="A388" s="59"/>
      <c r="B388" s="90"/>
      <c r="C388" s="89"/>
      <c r="D388" s="61" t="str">
        <f>IFERROR(IF(C388="No CAS","",INDEX('DEQ Pollutant List'!$C$7:$C$614,MATCH('5. Pollutant Emissions - MB'!C388,'DEQ Pollutant List'!$B$7:$B$614,0))),"")</f>
        <v/>
      </c>
      <c r="E388" s="201" t="str">
        <f>IFERROR(IF(OR($C388="",$C388="No CAS"),INDEX('DEQ Pollutant List'!$A$7:$A$614,MATCH($D388,'DEQ Pollutant List'!$C$7:$C$614,0)),INDEX('DEQ Pollutant List'!$A$7:$A$614,MATCH($C388,'DEQ Pollutant List'!$B$7:$B$614,0))),"")</f>
        <v/>
      </c>
      <c r="F388" s="93"/>
      <c r="G388" s="94"/>
      <c r="H388" s="80"/>
      <c r="I388" s="77"/>
      <c r="J388" s="81"/>
      <c r="K388" s="79"/>
      <c r="L388" s="77"/>
      <c r="M388" s="81"/>
      <c r="N388" s="79"/>
    </row>
    <row r="389" spans="1:14" x14ac:dyDescent="0.25">
      <c r="A389" s="59"/>
      <c r="B389" s="90"/>
      <c r="C389" s="89"/>
      <c r="D389" s="61" t="str">
        <f>IFERROR(IF(C389="No CAS","",INDEX('DEQ Pollutant List'!$C$7:$C$614,MATCH('5. Pollutant Emissions - MB'!C389,'DEQ Pollutant List'!$B$7:$B$614,0))),"")</f>
        <v/>
      </c>
      <c r="E389" s="201" t="str">
        <f>IFERROR(IF(OR($C389="",$C389="No CAS"),INDEX('DEQ Pollutant List'!$A$7:$A$614,MATCH($D389,'DEQ Pollutant List'!$C$7:$C$614,0)),INDEX('DEQ Pollutant List'!$A$7:$A$614,MATCH($C389,'DEQ Pollutant List'!$B$7:$B$614,0))),"")</f>
        <v/>
      </c>
      <c r="F389" s="93"/>
      <c r="G389" s="94"/>
      <c r="H389" s="80"/>
      <c r="I389" s="77"/>
      <c r="J389" s="81"/>
      <c r="K389" s="79"/>
      <c r="L389" s="77"/>
      <c r="M389" s="81"/>
      <c r="N389" s="79"/>
    </row>
    <row r="390" spans="1:14" x14ac:dyDescent="0.25">
      <c r="A390" s="59"/>
      <c r="B390" s="90"/>
      <c r="C390" s="89"/>
      <c r="D390" s="61" t="str">
        <f>IFERROR(IF(C390="No CAS","",INDEX('DEQ Pollutant List'!$C$7:$C$614,MATCH('5. Pollutant Emissions - MB'!C390,'DEQ Pollutant List'!$B$7:$B$614,0))),"")</f>
        <v/>
      </c>
      <c r="E390" s="201" t="str">
        <f>IFERROR(IF(OR($C390="",$C390="No CAS"),INDEX('DEQ Pollutant List'!$A$7:$A$614,MATCH($D390,'DEQ Pollutant List'!$C$7:$C$614,0)),INDEX('DEQ Pollutant List'!$A$7:$A$614,MATCH($C390,'DEQ Pollutant List'!$B$7:$B$614,0))),"")</f>
        <v/>
      </c>
      <c r="F390" s="93"/>
      <c r="G390" s="94"/>
      <c r="H390" s="80"/>
      <c r="I390" s="77"/>
      <c r="J390" s="81"/>
      <c r="K390" s="79"/>
      <c r="L390" s="77"/>
      <c r="M390" s="81"/>
      <c r="N390" s="79"/>
    </row>
    <row r="391" spans="1:14" x14ac:dyDescent="0.25">
      <c r="A391" s="59"/>
      <c r="B391" s="90"/>
      <c r="C391" s="89"/>
      <c r="D391" s="61" t="str">
        <f>IFERROR(IF(C391="No CAS","",INDEX('DEQ Pollutant List'!$C$7:$C$614,MATCH('5. Pollutant Emissions - MB'!C391,'DEQ Pollutant List'!$B$7:$B$614,0))),"")</f>
        <v/>
      </c>
      <c r="E391" s="201" t="str">
        <f>IFERROR(IF(OR($C391="",$C391="No CAS"),INDEX('DEQ Pollutant List'!$A$7:$A$614,MATCH($D391,'DEQ Pollutant List'!$C$7:$C$614,0)),INDEX('DEQ Pollutant List'!$A$7:$A$614,MATCH($C391,'DEQ Pollutant List'!$B$7:$B$614,0))),"")</f>
        <v/>
      </c>
      <c r="F391" s="93"/>
      <c r="G391" s="94"/>
      <c r="H391" s="80"/>
      <c r="I391" s="77"/>
      <c r="J391" s="81"/>
      <c r="K391" s="79"/>
      <c r="L391" s="77"/>
      <c r="M391" s="81"/>
      <c r="N391" s="79"/>
    </row>
    <row r="392" spans="1:14" x14ac:dyDescent="0.25">
      <c r="A392" s="59"/>
      <c r="B392" s="90"/>
      <c r="C392" s="89"/>
      <c r="D392" s="61" t="str">
        <f>IFERROR(IF(C392="No CAS","",INDEX('DEQ Pollutant List'!$C$7:$C$614,MATCH('5. Pollutant Emissions - MB'!C392,'DEQ Pollutant List'!$B$7:$B$614,0))),"")</f>
        <v/>
      </c>
      <c r="E392" s="201" t="str">
        <f>IFERROR(IF(OR($C392="",$C392="No CAS"),INDEX('DEQ Pollutant List'!$A$7:$A$614,MATCH($D392,'DEQ Pollutant List'!$C$7:$C$614,0)),INDEX('DEQ Pollutant List'!$A$7:$A$614,MATCH($C392,'DEQ Pollutant List'!$B$7:$B$614,0))),"")</f>
        <v/>
      </c>
      <c r="F392" s="93"/>
      <c r="G392" s="94"/>
      <c r="H392" s="80"/>
      <c r="I392" s="77"/>
      <c r="J392" s="81"/>
      <c r="K392" s="79"/>
      <c r="L392" s="77"/>
      <c r="M392" s="81"/>
      <c r="N392" s="79"/>
    </row>
    <row r="393" spans="1:14" x14ac:dyDescent="0.25">
      <c r="A393" s="59"/>
      <c r="B393" s="90"/>
      <c r="C393" s="89"/>
      <c r="D393" s="61" t="str">
        <f>IFERROR(IF(C393="No CAS","",INDEX('DEQ Pollutant List'!$C$7:$C$614,MATCH('5. Pollutant Emissions - MB'!C393,'DEQ Pollutant List'!$B$7:$B$614,0))),"")</f>
        <v/>
      </c>
      <c r="E393" s="201" t="str">
        <f>IFERROR(IF(OR($C393="",$C393="No CAS"),INDEX('DEQ Pollutant List'!$A$7:$A$614,MATCH($D393,'DEQ Pollutant List'!$C$7:$C$614,0)),INDEX('DEQ Pollutant List'!$A$7:$A$614,MATCH($C393,'DEQ Pollutant List'!$B$7:$B$614,0))),"")</f>
        <v/>
      </c>
      <c r="F393" s="93"/>
      <c r="G393" s="94"/>
      <c r="H393" s="80"/>
      <c r="I393" s="77"/>
      <c r="J393" s="81"/>
      <c r="K393" s="79"/>
      <c r="L393" s="77"/>
      <c r="M393" s="81"/>
      <c r="N393" s="79"/>
    </row>
    <row r="394" spans="1:14" x14ac:dyDescent="0.25">
      <c r="A394" s="59"/>
      <c r="B394" s="90"/>
      <c r="C394" s="89"/>
      <c r="D394" s="61" t="str">
        <f>IFERROR(IF(C394="No CAS","",INDEX('DEQ Pollutant List'!$C$7:$C$614,MATCH('5. Pollutant Emissions - MB'!C394,'DEQ Pollutant List'!$B$7:$B$614,0))),"")</f>
        <v/>
      </c>
      <c r="E394" s="201" t="str">
        <f>IFERROR(IF(OR($C394="",$C394="No CAS"),INDEX('DEQ Pollutant List'!$A$7:$A$614,MATCH($D394,'DEQ Pollutant List'!$C$7:$C$614,0)),INDEX('DEQ Pollutant List'!$A$7:$A$614,MATCH($C394,'DEQ Pollutant List'!$B$7:$B$614,0))),"")</f>
        <v/>
      </c>
      <c r="F394" s="93"/>
      <c r="G394" s="94"/>
      <c r="H394" s="80"/>
      <c r="I394" s="77"/>
      <c r="J394" s="81"/>
      <c r="K394" s="79"/>
      <c r="L394" s="77"/>
      <c r="M394" s="81"/>
      <c r="N394" s="79"/>
    </row>
    <row r="395" spans="1:14" x14ac:dyDescent="0.25">
      <c r="A395" s="59"/>
      <c r="B395" s="90"/>
      <c r="C395" s="89"/>
      <c r="D395" s="61" t="str">
        <f>IFERROR(IF(C395="No CAS","",INDEX('DEQ Pollutant List'!$C$7:$C$614,MATCH('5. Pollutant Emissions - MB'!C395,'DEQ Pollutant List'!$B$7:$B$614,0))),"")</f>
        <v/>
      </c>
      <c r="E395" s="201" t="str">
        <f>IFERROR(IF(OR($C395="",$C395="No CAS"),INDEX('DEQ Pollutant List'!$A$7:$A$614,MATCH($D395,'DEQ Pollutant List'!$C$7:$C$614,0)),INDEX('DEQ Pollutant List'!$A$7:$A$614,MATCH($C395,'DEQ Pollutant List'!$B$7:$B$614,0))),"")</f>
        <v/>
      </c>
      <c r="F395" s="93"/>
      <c r="G395" s="94"/>
      <c r="H395" s="80"/>
      <c r="I395" s="77"/>
      <c r="J395" s="81"/>
      <c r="K395" s="79"/>
      <c r="L395" s="77"/>
      <c r="M395" s="81"/>
      <c r="N395" s="79"/>
    </row>
    <row r="396" spans="1:14" x14ac:dyDescent="0.25">
      <c r="A396" s="59"/>
      <c r="B396" s="90"/>
      <c r="C396" s="89"/>
      <c r="D396" s="61" t="str">
        <f>IFERROR(IF(C396="No CAS","",INDEX('DEQ Pollutant List'!$C$7:$C$614,MATCH('5. Pollutant Emissions - MB'!C396,'DEQ Pollutant List'!$B$7:$B$614,0))),"")</f>
        <v/>
      </c>
      <c r="E396" s="201" t="str">
        <f>IFERROR(IF(OR($C396="",$C396="No CAS"),INDEX('DEQ Pollutant List'!$A$7:$A$614,MATCH($D396,'DEQ Pollutant List'!$C$7:$C$614,0)),INDEX('DEQ Pollutant List'!$A$7:$A$614,MATCH($C396,'DEQ Pollutant List'!$B$7:$B$614,0))),"")</f>
        <v/>
      </c>
      <c r="F396" s="93"/>
      <c r="G396" s="94"/>
      <c r="H396" s="80"/>
      <c r="I396" s="77"/>
      <c r="J396" s="81"/>
      <c r="K396" s="79"/>
      <c r="L396" s="77"/>
      <c r="M396" s="81"/>
      <c r="N396" s="79"/>
    </row>
    <row r="397" spans="1:14" x14ac:dyDescent="0.25">
      <c r="A397" s="59"/>
      <c r="B397" s="90"/>
      <c r="C397" s="89"/>
      <c r="D397" s="61" t="str">
        <f>IFERROR(IF(C397="No CAS","",INDEX('DEQ Pollutant List'!$C$7:$C$614,MATCH('5. Pollutant Emissions - MB'!C397,'DEQ Pollutant List'!$B$7:$B$614,0))),"")</f>
        <v/>
      </c>
      <c r="E397" s="201" t="str">
        <f>IFERROR(IF(OR($C397="",$C397="No CAS"),INDEX('DEQ Pollutant List'!$A$7:$A$614,MATCH($D397,'DEQ Pollutant List'!$C$7:$C$614,0)),INDEX('DEQ Pollutant List'!$A$7:$A$614,MATCH($C397,'DEQ Pollutant List'!$B$7:$B$614,0))),"")</f>
        <v/>
      </c>
      <c r="F397" s="93"/>
      <c r="G397" s="94"/>
      <c r="H397" s="80"/>
      <c r="I397" s="77"/>
      <c r="J397" s="81"/>
      <c r="K397" s="79"/>
      <c r="L397" s="77"/>
      <c r="M397" s="81"/>
      <c r="N397" s="79"/>
    </row>
    <row r="398" spans="1:14" x14ac:dyDescent="0.25">
      <c r="A398" s="59"/>
      <c r="B398" s="90"/>
      <c r="C398" s="89"/>
      <c r="D398" s="61" t="str">
        <f>IFERROR(IF(C398="No CAS","",INDEX('DEQ Pollutant List'!$C$7:$C$614,MATCH('5. Pollutant Emissions - MB'!C398,'DEQ Pollutant List'!$B$7:$B$614,0))),"")</f>
        <v/>
      </c>
      <c r="E398" s="201" t="str">
        <f>IFERROR(IF(OR($C398="",$C398="No CAS"),INDEX('DEQ Pollutant List'!$A$7:$A$614,MATCH($D398,'DEQ Pollutant List'!$C$7:$C$614,0)),INDEX('DEQ Pollutant List'!$A$7:$A$614,MATCH($C398,'DEQ Pollutant List'!$B$7:$B$614,0))),"")</f>
        <v/>
      </c>
      <c r="F398" s="93"/>
      <c r="G398" s="94"/>
      <c r="H398" s="80"/>
      <c r="I398" s="77"/>
      <c r="J398" s="81"/>
      <c r="K398" s="79"/>
      <c r="L398" s="77"/>
      <c r="M398" s="81"/>
      <c r="N398" s="79"/>
    </row>
    <row r="399" spans="1:14" x14ac:dyDescent="0.25">
      <c r="A399" s="59"/>
      <c r="B399" s="90"/>
      <c r="C399" s="89"/>
      <c r="D399" s="61" t="str">
        <f>IFERROR(IF(C399="No CAS","",INDEX('DEQ Pollutant List'!$C$7:$C$614,MATCH('5. Pollutant Emissions - MB'!C399,'DEQ Pollutant List'!$B$7:$B$614,0))),"")</f>
        <v/>
      </c>
      <c r="E399" s="201" t="str">
        <f>IFERROR(IF(OR($C399="",$C399="No CAS"),INDEX('DEQ Pollutant List'!$A$7:$A$614,MATCH($D399,'DEQ Pollutant List'!$C$7:$C$614,0)),INDEX('DEQ Pollutant List'!$A$7:$A$614,MATCH($C399,'DEQ Pollutant List'!$B$7:$B$614,0))),"")</f>
        <v/>
      </c>
      <c r="F399" s="93"/>
      <c r="G399" s="94"/>
      <c r="H399" s="80"/>
      <c r="I399" s="77"/>
      <c r="J399" s="81"/>
      <c r="K399" s="79"/>
      <c r="L399" s="77"/>
      <c r="M399" s="81"/>
      <c r="N399" s="79"/>
    </row>
    <row r="400" spans="1:14" x14ac:dyDescent="0.25">
      <c r="A400" s="59"/>
      <c r="B400" s="90"/>
      <c r="C400" s="89"/>
      <c r="D400" s="61" t="str">
        <f>IFERROR(IF(C400="No CAS","",INDEX('DEQ Pollutant List'!$C$7:$C$614,MATCH('5. Pollutant Emissions - MB'!C400,'DEQ Pollutant List'!$B$7:$B$614,0))),"")</f>
        <v/>
      </c>
      <c r="E400" s="201" t="str">
        <f>IFERROR(IF(OR($C400="",$C400="No CAS"),INDEX('DEQ Pollutant List'!$A$7:$A$614,MATCH($D400,'DEQ Pollutant List'!$C$7:$C$614,0)),INDEX('DEQ Pollutant List'!$A$7:$A$614,MATCH($C400,'DEQ Pollutant List'!$B$7:$B$614,0))),"")</f>
        <v/>
      </c>
      <c r="F400" s="93"/>
      <c r="G400" s="94"/>
      <c r="H400" s="80"/>
      <c r="I400" s="77"/>
      <c r="J400" s="81"/>
      <c r="K400" s="79"/>
      <c r="L400" s="77"/>
      <c r="M400" s="81"/>
      <c r="N400" s="79"/>
    </row>
    <row r="401" spans="1:14" x14ac:dyDescent="0.25">
      <c r="A401" s="59"/>
      <c r="B401" s="90"/>
      <c r="C401" s="89"/>
      <c r="D401" s="61" t="str">
        <f>IFERROR(IF(C401="No CAS","",INDEX('DEQ Pollutant List'!$C$7:$C$614,MATCH('5. Pollutant Emissions - MB'!C401,'DEQ Pollutant List'!$B$7:$B$614,0))),"")</f>
        <v/>
      </c>
      <c r="E401" s="201" t="str">
        <f>IFERROR(IF(OR($C401="",$C401="No CAS"),INDEX('DEQ Pollutant List'!$A$7:$A$614,MATCH($D401,'DEQ Pollutant List'!$C$7:$C$614,0)),INDEX('DEQ Pollutant List'!$A$7:$A$614,MATCH($C401,'DEQ Pollutant List'!$B$7:$B$614,0))),"")</f>
        <v/>
      </c>
      <c r="F401" s="93"/>
      <c r="G401" s="94"/>
      <c r="H401" s="80"/>
      <c r="I401" s="77"/>
      <c r="J401" s="81"/>
      <c r="K401" s="79"/>
      <c r="L401" s="77"/>
      <c r="M401" s="81"/>
      <c r="N401" s="79"/>
    </row>
    <row r="402" spans="1:14" x14ac:dyDescent="0.25">
      <c r="A402" s="59"/>
      <c r="B402" s="90"/>
      <c r="C402" s="89"/>
      <c r="D402" s="61" t="str">
        <f>IFERROR(IF(C402="No CAS","",INDEX('DEQ Pollutant List'!$C$7:$C$614,MATCH('5. Pollutant Emissions - MB'!C402,'DEQ Pollutant List'!$B$7:$B$614,0))),"")</f>
        <v/>
      </c>
      <c r="E402" s="201" t="str">
        <f>IFERROR(IF(OR($C402="",$C402="No CAS"),INDEX('DEQ Pollutant List'!$A$7:$A$614,MATCH($D402,'DEQ Pollutant List'!$C$7:$C$614,0)),INDEX('DEQ Pollutant List'!$A$7:$A$614,MATCH($C402,'DEQ Pollutant List'!$B$7:$B$614,0))),"")</f>
        <v/>
      </c>
      <c r="F402" s="93"/>
      <c r="G402" s="94"/>
      <c r="H402" s="80"/>
      <c r="I402" s="77"/>
      <c r="J402" s="81"/>
      <c r="K402" s="79"/>
      <c r="L402" s="77"/>
      <c r="M402" s="81"/>
      <c r="N402" s="79"/>
    </row>
    <row r="403" spans="1:14" x14ac:dyDescent="0.25">
      <c r="A403" s="59"/>
      <c r="B403" s="90"/>
      <c r="C403" s="89"/>
      <c r="D403" s="61" t="str">
        <f>IFERROR(IF(C403="No CAS","",INDEX('DEQ Pollutant List'!$C$7:$C$614,MATCH('5. Pollutant Emissions - MB'!C403,'DEQ Pollutant List'!$B$7:$B$614,0))),"")</f>
        <v/>
      </c>
      <c r="E403" s="201" t="str">
        <f>IFERROR(IF(OR($C403="",$C403="No CAS"),INDEX('DEQ Pollutant List'!$A$7:$A$614,MATCH($D403,'DEQ Pollutant List'!$C$7:$C$614,0)),INDEX('DEQ Pollutant List'!$A$7:$A$614,MATCH($C403,'DEQ Pollutant List'!$B$7:$B$614,0))),"")</f>
        <v/>
      </c>
      <c r="F403" s="93"/>
      <c r="G403" s="94"/>
      <c r="H403" s="80"/>
      <c r="I403" s="77"/>
      <c r="J403" s="81"/>
      <c r="K403" s="79"/>
      <c r="L403" s="77"/>
      <c r="M403" s="81"/>
      <c r="N403" s="79"/>
    </row>
    <row r="404" spans="1:14" x14ac:dyDescent="0.25">
      <c r="A404" s="59"/>
      <c r="B404" s="90"/>
      <c r="C404" s="89"/>
      <c r="D404" s="61" t="str">
        <f>IFERROR(IF(C404="No CAS","",INDEX('DEQ Pollutant List'!$C$7:$C$614,MATCH('5. Pollutant Emissions - MB'!C404,'DEQ Pollutant List'!$B$7:$B$614,0))),"")</f>
        <v/>
      </c>
      <c r="E404" s="201" t="str">
        <f>IFERROR(IF(OR($C404="",$C404="No CAS"),INDEX('DEQ Pollutant List'!$A$7:$A$614,MATCH($D404,'DEQ Pollutant List'!$C$7:$C$614,0)),INDEX('DEQ Pollutant List'!$A$7:$A$614,MATCH($C404,'DEQ Pollutant List'!$B$7:$B$614,0))),"")</f>
        <v/>
      </c>
      <c r="F404" s="93"/>
      <c r="G404" s="94"/>
      <c r="H404" s="80"/>
      <c r="I404" s="77"/>
      <c r="J404" s="81"/>
      <c r="K404" s="79"/>
      <c r="L404" s="77"/>
      <c r="M404" s="81"/>
      <c r="N404" s="79"/>
    </row>
    <row r="405" spans="1:14" x14ac:dyDescent="0.25">
      <c r="A405" s="59"/>
      <c r="B405" s="90"/>
      <c r="C405" s="89"/>
      <c r="D405" s="61" t="str">
        <f>IFERROR(IF(C405="No CAS","",INDEX('DEQ Pollutant List'!$C$7:$C$614,MATCH('5. Pollutant Emissions - MB'!C405,'DEQ Pollutant List'!$B$7:$B$614,0))),"")</f>
        <v/>
      </c>
      <c r="E405" s="201" t="str">
        <f>IFERROR(IF(OR($C405="",$C405="No CAS"),INDEX('DEQ Pollutant List'!$A$7:$A$614,MATCH($D405,'DEQ Pollutant List'!$C$7:$C$614,0)),INDEX('DEQ Pollutant List'!$A$7:$A$614,MATCH($C405,'DEQ Pollutant List'!$B$7:$B$614,0))),"")</f>
        <v/>
      </c>
      <c r="F405" s="93"/>
      <c r="G405" s="94"/>
      <c r="H405" s="80"/>
      <c r="I405" s="77"/>
      <c r="J405" s="81"/>
      <c r="K405" s="79"/>
      <c r="L405" s="77"/>
      <c r="M405" s="81"/>
      <c r="N405" s="79"/>
    </row>
    <row r="406" spans="1:14" x14ac:dyDescent="0.25">
      <c r="A406" s="59"/>
      <c r="B406" s="90"/>
      <c r="C406" s="89"/>
      <c r="D406" s="61" t="str">
        <f>IFERROR(IF(C406="No CAS","",INDEX('DEQ Pollutant List'!$C$7:$C$614,MATCH('5. Pollutant Emissions - MB'!C406,'DEQ Pollutant List'!$B$7:$B$614,0))),"")</f>
        <v/>
      </c>
      <c r="E406" s="201" t="str">
        <f>IFERROR(IF(OR($C406="",$C406="No CAS"),INDEX('DEQ Pollutant List'!$A$7:$A$614,MATCH($D406,'DEQ Pollutant List'!$C$7:$C$614,0)),INDEX('DEQ Pollutant List'!$A$7:$A$614,MATCH($C406,'DEQ Pollutant List'!$B$7:$B$614,0))),"")</f>
        <v/>
      </c>
      <c r="F406" s="93"/>
      <c r="G406" s="94"/>
      <c r="H406" s="80"/>
      <c r="I406" s="77"/>
      <c r="J406" s="81"/>
      <c r="K406" s="79"/>
      <c r="L406" s="77"/>
      <c r="M406" s="81"/>
      <c r="N406" s="79"/>
    </row>
    <row r="407" spans="1:14" x14ac:dyDescent="0.25">
      <c r="A407" s="59"/>
      <c r="B407" s="90"/>
      <c r="C407" s="89"/>
      <c r="D407" s="61" t="str">
        <f>IFERROR(IF(C407="No CAS","",INDEX('DEQ Pollutant List'!$C$7:$C$614,MATCH('5. Pollutant Emissions - MB'!C407,'DEQ Pollutant List'!$B$7:$B$614,0))),"")</f>
        <v/>
      </c>
      <c r="E407" s="201" t="str">
        <f>IFERROR(IF(OR($C407="",$C407="No CAS"),INDEX('DEQ Pollutant List'!$A$7:$A$614,MATCH($D407,'DEQ Pollutant List'!$C$7:$C$614,0)),INDEX('DEQ Pollutant List'!$A$7:$A$614,MATCH($C407,'DEQ Pollutant List'!$B$7:$B$614,0))),"")</f>
        <v/>
      </c>
      <c r="F407" s="93"/>
      <c r="G407" s="94"/>
      <c r="H407" s="80"/>
      <c r="I407" s="77"/>
      <c r="J407" s="81"/>
      <c r="K407" s="79"/>
      <c r="L407" s="77"/>
      <c r="M407" s="81"/>
      <c r="N407" s="79"/>
    </row>
    <row r="408" spans="1:14" x14ac:dyDescent="0.25">
      <c r="A408" s="59"/>
      <c r="B408" s="90"/>
      <c r="C408" s="89"/>
      <c r="D408" s="61" t="str">
        <f>IFERROR(IF(C408="No CAS","",INDEX('DEQ Pollutant List'!$C$7:$C$614,MATCH('5. Pollutant Emissions - MB'!C408,'DEQ Pollutant List'!$B$7:$B$614,0))),"")</f>
        <v/>
      </c>
      <c r="E408" s="201" t="str">
        <f>IFERROR(IF(OR($C408="",$C408="No CAS"),INDEX('DEQ Pollutant List'!$A$7:$A$614,MATCH($D408,'DEQ Pollutant List'!$C$7:$C$614,0)),INDEX('DEQ Pollutant List'!$A$7:$A$614,MATCH($C408,'DEQ Pollutant List'!$B$7:$B$614,0))),"")</f>
        <v/>
      </c>
      <c r="F408" s="93"/>
      <c r="G408" s="94"/>
      <c r="H408" s="80"/>
      <c r="I408" s="77"/>
      <c r="J408" s="81"/>
      <c r="K408" s="79"/>
      <c r="L408" s="77"/>
      <c r="M408" s="81"/>
      <c r="N408" s="79"/>
    </row>
    <row r="409" spans="1:14" x14ac:dyDescent="0.25">
      <c r="A409" s="59"/>
      <c r="B409" s="90"/>
      <c r="C409" s="89"/>
      <c r="D409" s="61" t="str">
        <f>IFERROR(IF(C409="No CAS","",INDEX('DEQ Pollutant List'!$C$7:$C$614,MATCH('5. Pollutant Emissions - MB'!C409,'DEQ Pollutant List'!$B$7:$B$614,0))),"")</f>
        <v/>
      </c>
      <c r="E409" s="201" t="str">
        <f>IFERROR(IF(OR($C409="",$C409="No CAS"),INDEX('DEQ Pollutant List'!$A$7:$A$614,MATCH($D409,'DEQ Pollutant List'!$C$7:$C$614,0)),INDEX('DEQ Pollutant List'!$A$7:$A$614,MATCH($C409,'DEQ Pollutant List'!$B$7:$B$614,0))),"")</f>
        <v/>
      </c>
      <c r="F409" s="93"/>
      <c r="G409" s="94"/>
      <c r="H409" s="80"/>
      <c r="I409" s="77"/>
      <c r="J409" s="81"/>
      <c r="K409" s="79"/>
      <c r="L409" s="77"/>
      <c r="M409" s="81"/>
      <c r="N409" s="79"/>
    </row>
    <row r="410" spans="1:14" x14ac:dyDescent="0.25">
      <c r="A410" s="59"/>
      <c r="B410" s="90"/>
      <c r="C410" s="89"/>
      <c r="D410" s="61" t="str">
        <f>IFERROR(IF(C410="No CAS","",INDEX('DEQ Pollutant List'!$C$7:$C$614,MATCH('5. Pollutant Emissions - MB'!C410,'DEQ Pollutant List'!$B$7:$B$614,0))),"")</f>
        <v/>
      </c>
      <c r="E410" s="201" t="str">
        <f>IFERROR(IF(OR($C410="",$C410="No CAS"),INDEX('DEQ Pollutant List'!$A$7:$A$614,MATCH($D410,'DEQ Pollutant List'!$C$7:$C$614,0)),INDEX('DEQ Pollutant List'!$A$7:$A$614,MATCH($C410,'DEQ Pollutant List'!$B$7:$B$614,0))),"")</f>
        <v/>
      </c>
      <c r="F410" s="93"/>
      <c r="G410" s="94"/>
      <c r="H410" s="80"/>
      <c r="I410" s="77"/>
      <c r="J410" s="81"/>
      <c r="K410" s="79"/>
      <c r="L410" s="77"/>
      <c r="M410" s="81"/>
      <c r="N410" s="79"/>
    </row>
    <row r="411" spans="1:14" x14ac:dyDescent="0.25">
      <c r="A411" s="59"/>
      <c r="B411" s="90"/>
      <c r="C411" s="89"/>
      <c r="D411" s="61" t="str">
        <f>IFERROR(IF(C411="No CAS","",INDEX('DEQ Pollutant List'!$C$7:$C$614,MATCH('5. Pollutant Emissions - MB'!C411,'DEQ Pollutant List'!$B$7:$B$614,0))),"")</f>
        <v/>
      </c>
      <c r="E411" s="201" t="str">
        <f>IFERROR(IF(OR($C411="",$C411="No CAS"),INDEX('DEQ Pollutant List'!$A$7:$A$614,MATCH($D411,'DEQ Pollutant List'!$C$7:$C$614,0)),INDEX('DEQ Pollutant List'!$A$7:$A$614,MATCH($C411,'DEQ Pollutant List'!$B$7:$B$614,0))),"")</f>
        <v/>
      </c>
      <c r="F411" s="93"/>
      <c r="G411" s="94"/>
      <c r="H411" s="80"/>
      <c r="I411" s="77"/>
      <c r="J411" s="81"/>
      <c r="K411" s="79"/>
      <c r="L411" s="77"/>
      <c r="M411" s="81"/>
      <c r="N411" s="79"/>
    </row>
    <row r="412" spans="1:14" x14ac:dyDescent="0.25">
      <c r="A412" s="59"/>
      <c r="B412" s="90"/>
      <c r="C412" s="89"/>
      <c r="D412" s="61" t="str">
        <f>IFERROR(IF(C412="No CAS","",INDEX('DEQ Pollutant List'!$C$7:$C$614,MATCH('5. Pollutant Emissions - MB'!C412,'DEQ Pollutant List'!$B$7:$B$614,0))),"")</f>
        <v/>
      </c>
      <c r="E412" s="201" t="str">
        <f>IFERROR(IF(OR($C412="",$C412="No CAS"),INDEX('DEQ Pollutant List'!$A$7:$A$614,MATCH($D412,'DEQ Pollutant List'!$C$7:$C$614,0)),INDEX('DEQ Pollutant List'!$A$7:$A$614,MATCH($C412,'DEQ Pollutant List'!$B$7:$B$614,0))),"")</f>
        <v/>
      </c>
      <c r="F412" s="93"/>
      <c r="G412" s="94"/>
      <c r="H412" s="80"/>
      <c r="I412" s="77"/>
      <c r="J412" s="81"/>
      <c r="K412" s="79"/>
      <c r="L412" s="77"/>
      <c r="M412" s="81"/>
      <c r="N412" s="79"/>
    </row>
    <row r="413" spans="1:14" x14ac:dyDescent="0.25">
      <c r="A413" s="59"/>
      <c r="B413" s="90"/>
      <c r="C413" s="89"/>
      <c r="D413" s="61" t="str">
        <f>IFERROR(IF(C413="No CAS","",INDEX('DEQ Pollutant List'!$C$7:$C$614,MATCH('5. Pollutant Emissions - MB'!C413,'DEQ Pollutant List'!$B$7:$B$614,0))),"")</f>
        <v/>
      </c>
      <c r="E413" s="201" t="str">
        <f>IFERROR(IF(OR($C413="",$C413="No CAS"),INDEX('DEQ Pollutant List'!$A$7:$A$614,MATCH($D413,'DEQ Pollutant List'!$C$7:$C$614,0)),INDEX('DEQ Pollutant List'!$A$7:$A$614,MATCH($C413,'DEQ Pollutant List'!$B$7:$B$614,0))),"")</f>
        <v/>
      </c>
      <c r="F413" s="93"/>
      <c r="G413" s="94"/>
      <c r="H413" s="80"/>
      <c r="I413" s="77"/>
      <c r="J413" s="81"/>
      <c r="K413" s="79"/>
      <c r="L413" s="77"/>
      <c r="M413" s="81"/>
      <c r="N413" s="79"/>
    </row>
    <row r="414" spans="1:14" x14ac:dyDescent="0.25">
      <c r="A414" s="59"/>
      <c r="B414" s="90"/>
      <c r="C414" s="89"/>
      <c r="D414" s="61" t="str">
        <f>IFERROR(IF(C414="No CAS","",INDEX('DEQ Pollutant List'!$C$7:$C$614,MATCH('5. Pollutant Emissions - MB'!C414,'DEQ Pollutant List'!$B$7:$B$614,0))),"")</f>
        <v/>
      </c>
      <c r="E414" s="201" t="str">
        <f>IFERROR(IF(OR($C414="",$C414="No CAS"),INDEX('DEQ Pollutant List'!$A$7:$A$614,MATCH($D414,'DEQ Pollutant List'!$C$7:$C$614,0)),INDEX('DEQ Pollutant List'!$A$7:$A$614,MATCH($C414,'DEQ Pollutant List'!$B$7:$B$614,0))),"")</f>
        <v/>
      </c>
      <c r="F414" s="93"/>
      <c r="G414" s="94"/>
      <c r="H414" s="80"/>
      <c r="I414" s="77"/>
      <c r="J414" s="81"/>
      <c r="K414" s="79"/>
      <c r="L414" s="77"/>
      <c r="M414" s="81"/>
      <c r="N414" s="79"/>
    </row>
    <row r="415" spans="1:14" x14ac:dyDescent="0.25">
      <c r="A415" s="59"/>
      <c r="B415" s="90"/>
      <c r="C415" s="89"/>
      <c r="D415" s="61" t="str">
        <f>IFERROR(IF(C415="No CAS","",INDEX('DEQ Pollutant List'!$C$7:$C$614,MATCH('5. Pollutant Emissions - MB'!C415,'DEQ Pollutant List'!$B$7:$B$614,0))),"")</f>
        <v/>
      </c>
      <c r="E415" s="201" t="str">
        <f>IFERROR(IF(OR($C415="",$C415="No CAS"),INDEX('DEQ Pollutant List'!$A$7:$A$614,MATCH($D415,'DEQ Pollutant List'!$C$7:$C$614,0)),INDEX('DEQ Pollutant List'!$A$7:$A$614,MATCH($C415,'DEQ Pollutant List'!$B$7:$B$614,0))),"")</f>
        <v/>
      </c>
      <c r="F415" s="93"/>
      <c r="G415" s="94"/>
      <c r="H415" s="80"/>
      <c r="I415" s="77"/>
      <c r="J415" s="81"/>
      <c r="K415" s="79"/>
      <c r="L415" s="77"/>
      <c r="M415" s="81"/>
      <c r="N415" s="79"/>
    </row>
    <row r="416" spans="1:14" x14ac:dyDescent="0.25">
      <c r="A416" s="59"/>
      <c r="B416" s="90"/>
      <c r="C416" s="89"/>
      <c r="D416" s="61" t="str">
        <f>IFERROR(IF(C416="No CAS","",INDEX('DEQ Pollutant List'!$C$7:$C$614,MATCH('5. Pollutant Emissions - MB'!C416,'DEQ Pollutant List'!$B$7:$B$614,0))),"")</f>
        <v/>
      </c>
      <c r="E416" s="201" t="str">
        <f>IFERROR(IF(OR($C416="",$C416="No CAS"),INDEX('DEQ Pollutant List'!$A$7:$A$614,MATCH($D416,'DEQ Pollutant List'!$C$7:$C$614,0)),INDEX('DEQ Pollutant List'!$A$7:$A$614,MATCH($C416,'DEQ Pollutant List'!$B$7:$B$614,0))),"")</f>
        <v/>
      </c>
      <c r="F416" s="93"/>
      <c r="G416" s="94"/>
      <c r="H416" s="80"/>
      <c r="I416" s="77"/>
      <c r="J416" s="81"/>
      <c r="K416" s="79"/>
      <c r="L416" s="77"/>
      <c r="M416" s="81"/>
      <c r="N416" s="79"/>
    </row>
    <row r="417" spans="1:14" x14ac:dyDescent="0.25">
      <c r="A417" s="59"/>
      <c r="B417" s="90"/>
      <c r="C417" s="89"/>
      <c r="D417" s="61" t="str">
        <f>IFERROR(IF(C417="No CAS","",INDEX('DEQ Pollutant List'!$C$7:$C$614,MATCH('5. Pollutant Emissions - MB'!C417,'DEQ Pollutant List'!$B$7:$B$614,0))),"")</f>
        <v/>
      </c>
      <c r="E417" s="201" t="str">
        <f>IFERROR(IF(OR($C417="",$C417="No CAS"),INDEX('DEQ Pollutant List'!$A$7:$A$614,MATCH($D417,'DEQ Pollutant List'!$C$7:$C$614,0)),INDEX('DEQ Pollutant List'!$A$7:$A$614,MATCH($C417,'DEQ Pollutant List'!$B$7:$B$614,0))),"")</f>
        <v/>
      </c>
      <c r="F417" s="93"/>
      <c r="G417" s="94"/>
      <c r="H417" s="80"/>
      <c r="I417" s="77"/>
      <c r="J417" s="81"/>
      <c r="K417" s="79"/>
      <c r="L417" s="77"/>
      <c r="M417" s="81"/>
      <c r="N417" s="79"/>
    </row>
    <row r="418" spans="1:14" x14ac:dyDescent="0.25">
      <c r="A418" s="59"/>
      <c r="B418" s="90"/>
      <c r="C418" s="89"/>
      <c r="D418" s="61" t="str">
        <f>IFERROR(IF(C418="No CAS","",INDEX('DEQ Pollutant List'!$C$7:$C$614,MATCH('5. Pollutant Emissions - MB'!C418,'DEQ Pollutant List'!$B$7:$B$614,0))),"")</f>
        <v/>
      </c>
      <c r="E418" s="201" t="str">
        <f>IFERROR(IF(OR($C418="",$C418="No CAS"),INDEX('DEQ Pollutant List'!$A$7:$A$614,MATCH($D418,'DEQ Pollutant List'!$C$7:$C$614,0)),INDEX('DEQ Pollutant List'!$A$7:$A$614,MATCH($C418,'DEQ Pollutant List'!$B$7:$B$614,0))),"")</f>
        <v/>
      </c>
      <c r="F418" s="93"/>
      <c r="G418" s="94"/>
      <c r="H418" s="80"/>
      <c r="I418" s="77"/>
      <c r="J418" s="81"/>
      <c r="K418" s="79"/>
      <c r="L418" s="77"/>
      <c r="M418" s="81"/>
      <c r="N418" s="79"/>
    </row>
    <row r="419" spans="1:14" x14ac:dyDescent="0.25">
      <c r="A419" s="59"/>
      <c r="B419" s="90"/>
      <c r="C419" s="89"/>
      <c r="D419" s="61" t="str">
        <f>IFERROR(IF(C419="No CAS","",INDEX('DEQ Pollutant List'!$C$7:$C$614,MATCH('5. Pollutant Emissions - MB'!C419,'DEQ Pollutant List'!$B$7:$B$614,0))),"")</f>
        <v/>
      </c>
      <c r="E419" s="201" t="str">
        <f>IFERROR(IF(OR($C419="",$C419="No CAS"),INDEX('DEQ Pollutant List'!$A$7:$A$614,MATCH($D419,'DEQ Pollutant List'!$C$7:$C$614,0)),INDEX('DEQ Pollutant List'!$A$7:$A$614,MATCH($C419,'DEQ Pollutant List'!$B$7:$B$614,0))),"")</f>
        <v/>
      </c>
      <c r="F419" s="93"/>
      <c r="G419" s="94"/>
      <c r="H419" s="80"/>
      <c r="I419" s="77"/>
      <c r="J419" s="81"/>
      <c r="K419" s="79"/>
      <c r="L419" s="77"/>
      <c r="M419" s="81"/>
      <c r="N419" s="79"/>
    </row>
    <row r="420" spans="1:14" x14ac:dyDescent="0.25">
      <c r="A420" s="59"/>
      <c r="B420" s="90"/>
      <c r="C420" s="89"/>
      <c r="D420" s="61" t="str">
        <f>IFERROR(IF(C420="No CAS","",INDEX('DEQ Pollutant List'!$C$7:$C$614,MATCH('5. Pollutant Emissions - MB'!C420,'DEQ Pollutant List'!$B$7:$B$614,0))),"")</f>
        <v/>
      </c>
      <c r="E420" s="201" t="str">
        <f>IFERROR(IF(OR($C420="",$C420="No CAS"),INDEX('DEQ Pollutant List'!$A$7:$A$614,MATCH($D420,'DEQ Pollutant List'!$C$7:$C$614,0)),INDEX('DEQ Pollutant List'!$A$7:$A$614,MATCH($C420,'DEQ Pollutant List'!$B$7:$B$614,0))),"")</f>
        <v/>
      </c>
      <c r="F420" s="93"/>
      <c r="G420" s="94"/>
      <c r="H420" s="80"/>
      <c r="I420" s="77"/>
      <c r="J420" s="81"/>
      <c r="K420" s="79"/>
      <c r="L420" s="77"/>
      <c r="M420" s="81"/>
      <c r="N420" s="79"/>
    </row>
    <row r="421" spans="1:14" x14ac:dyDescent="0.25">
      <c r="A421" s="59"/>
      <c r="B421" s="90"/>
      <c r="C421" s="89"/>
      <c r="D421" s="61" t="str">
        <f>IFERROR(IF(C421="No CAS","",INDEX('DEQ Pollutant List'!$C$7:$C$614,MATCH('5. Pollutant Emissions - MB'!C421,'DEQ Pollutant List'!$B$7:$B$614,0))),"")</f>
        <v/>
      </c>
      <c r="E421" s="201" t="str">
        <f>IFERROR(IF(OR($C421="",$C421="No CAS"),INDEX('DEQ Pollutant List'!$A$7:$A$614,MATCH($D421,'DEQ Pollutant List'!$C$7:$C$614,0)),INDEX('DEQ Pollutant List'!$A$7:$A$614,MATCH($C421,'DEQ Pollutant List'!$B$7:$B$614,0))),"")</f>
        <v/>
      </c>
      <c r="F421" s="93"/>
      <c r="G421" s="94"/>
      <c r="H421" s="80"/>
      <c r="I421" s="77"/>
      <c r="J421" s="81"/>
      <c r="K421" s="79"/>
      <c r="L421" s="77"/>
      <c r="M421" s="81"/>
      <c r="N421" s="79"/>
    </row>
    <row r="422" spans="1:14" x14ac:dyDescent="0.25">
      <c r="A422" s="59"/>
      <c r="B422" s="90"/>
      <c r="C422" s="89"/>
      <c r="D422" s="61" t="str">
        <f>IFERROR(IF(C422="No CAS","",INDEX('DEQ Pollutant List'!$C$7:$C$614,MATCH('5. Pollutant Emissions - MB'!C422,'DEQ Pollutant List'!$B$7:$B$614,0))),"")</f>
        <v/>
      </c>
      <c r="E422" s="201" t="str">
        <f>IFERROR(IF(OR($C422="",$C422="No CAS"),INDEX('DEQ Pollutant List'!$A$7:$A$614,MATCH($D422,'DEQ Pollutant List'!$C$7:$C$614,0)),INDEX('DEQ Pollutant List'!$A$7:$A$614,MATCH($C422,'DEQ Pollutant List'!$B$7:$B$614,0))),"")</f>
        <v/>
      </c>
      <c r="F422" s="93"/>
      <c r="G422" s="94"/>
      <c r="H422" s="80"/>
      <c r="I422" s="77"/>
      <c r="J422" s="81"/>
      <c r="K422" s="79"/>
      <c r="L422" s="77"/>
      <c r="M422" s="81"/>
      <c r="N422" s="79"/>
    </row>
    <row r="423" spans="1:14" x14ac:dyDescent="0.25">
      <c r="A423" s="59"/>
      <c r="B423" s="90"/>
      <c r="C423" s="89"/>
      <c r="D423" s="61" t="str">
        <f>IFERROR(IF(C423="No CAS","",INDEX('DEQ Pollutant List'!$C$7:$C$614,MATCH('5. Pollutant Emissions - MB'!C423,'DEQ Pollutant List'!$B$7:$B$614,0))),"")</f>
        <v/>
      </c>
      <c r="E423" s="201" t="str">
        <f>IFERROR(IF(OR($C423="",$C423="No CAS"),INDEX('DEQ Pollutant List'!$A$7:$A$614,MATCH($D423,'DEQ Pollutant List'!$C$7:$C$614,0)),INDEX('DEQ Pollutant List'!$A$7:$A$614,MATCH($C423,'DEQ Pollutant List'!$B$7:$B$614,0))),"")</f>
        <v/>
      </c>
      <c r="F423" s="93"/>
      <c r="G423" s="94"/>
      <c r="H423" s="80"/>
      <c r="I423" s="77"/>
      <c r="J423" s="81"/>
      <c r="K423" s="79"/>
      <c r="L423" s="77"/>
      <c r="M423" s="81"/>
      <c r="N423" s="79"/>
    </row>
    <row r="424" spans="1:14" x14ac:dyDescent="0.25">
      <c r="A424" s="59"/>
      <c r="B424" s="90"/>
      <c r="C424" s="89"/>
      <c r="D424" s="61" t="str">
        <f>IFERROR(IF(C424="No CAS","",INDEX('DEQ Pollutant List'!$C$7:$C$614,MATCH('5. Pollutant Emissions - MB'!C424,'DEQ Pollutant List'!$B$7:$B$614,0))),"")</f>
        <v/>
      </c>
      <c r="E424" s="201" t="str">
        <f>IFERROR(IF(OR($C424="",$C424="No CAS"),INDEX('DEQ Pollutant List'!$A$7:$A$614,MATCH($D424,'DEQ Pollutant List'!$C$7:$C$614,0)),INDEX('DEQ Pollutant List'!$A$7:$A$614,MATCH($C424,'DEQ Pollutant List'!$B$7:$B$614,0))),"")</f>
        <v/>
      </c>
      <c r="F424" s="93"/>
      <c r="G424" s="94"/>
      <c r="H424" s="80"/>
      <c r="I424" s="77"/>
      <c r="J424" s="81"/>
      <c r="K424" s="79"/>
      <c r="L424" s="77"/>
      <c r="M424" s="81"/>
      <c r="N424" s="79"/>
    </row>
    <row r="425" spans="1:14" x14ac:dyDescent="0.25">
      <c r="A425" s="59"/>
      <c r="B425" s="90"/>
      <c r="C425" s="89"/>
      <c r="D425" s="61" t="str">
        <f>IFERROR(IF(C425="No CAS","",INDEX('DEQ Pollutant List'!$C$7:$C$614,MATCH('5. Pollutant Emissions - MB'!C425,'DEQ Pollutant List'!$B$7:$B$614,0))),"")</f>
        <v/>
      </c>
      <c r="E425" s="201" t="str">
        <f>IFERROR(IF(OR($C425="",$C425="No CAS"),INDEX('DEQ Pollutant List'!$A$7:$A$614,MATCH($D425,'DEQ Pollutant List'!$C$7:$C$614,0)),INDEX('DEQ Pollutant List'!$A$7:$A$614,MATCH($C425,'DEQ Pollutant List'!$B$7:$B$614,0))),"")</f>
        <v/>
      </c>
      <c r="F425" s="93"/>
      <c r="G425" s="94"/>
      <c r="H425" s="80"/>
      <c r="I425" s="77"/>
      <c r="J425" s="81"/>
      <c r="K425" s="79"/>
      <c r="L425" s="77"/>
      <c r="M425" s="81"/>
      <c r="N425" s="79"/>
    </row>
    <row r="426" spans="1:14" x14ac:dyDescent="0.25">
      <c r="A426" s="59"/>
      <c r="B426" s="90"/>
      <c r="C426" s="89"/>
      <c r="D426" s="61" t="str">
        <f>IFERROR(IF(C426="No CAS","",INDEX('DEQ Pollutant List'!$C$7:$C$614,MATCH('5. Pollutant Emissions - MB'!C426,'DEQ Pollutant List'!$B$7:$B$614,0))),"")</f>
        <v/>
      </c>
      <c r="E426" s="201" t="str">
        <f>IFERROR(IF(OR($C426="",$C426="No CAS"),INDEX('DEQ Pollutant List'!$A$7:$A$614,MATCH($D426,'DEQ Pollutant List'!$C$7:$C$614,0)),INDEX('DEQ Pollutant List'!$A$7:$A$614,MATCH($C426,'DEQ Pollutant List'!$B$7:$B$614,0))),"")</f>
        <v/>
      </c>
      <c r="F426" s="93"/>
      <c r="G426" s="94"/>
      <c r="H426" s="80"/>
      <c r="I426" s="77"/>
      <c r="J426" s="81"/>
      <c r="K426" s="79"/>
      <c r="L426" s="77"/>
      <c r="M426" s="81"/>
      <c r="N426" s="79"/>
    </row>
    <row r="427" spans="1:14" x14ac:dyDescent="0.25">
      <c r="A427" s="59"/>
      <c r="B427" s="90"/>
      <c r="C427" s="89"/>
      <c r="D427" s="61" t="str">
        <f>IFERROR(IF(C427="No CAS","",INDEX('DEQ Pollutant List'!$C$7:$C$614,MATCH('5. Pollutant Emissions - MB'!C427,'DEQ Pollutant List'!$B$7:$B$614,0))),"")</f>
        <v/>
      </c>
      <c r="E427" s="201" t="str">
        <f>IFERROR(IF(OR($C427="",$C427="No CAS"),INDEX('DEQ Pollutant List'!$A$7:$A$614,MATCH($D427,'DEQ Pollutant List'!$C$7:$C$614,0)),INDEX('DEQ Pollutant List'!$A$7:$A$614,MATCH($C427,'DEQ Pollutant List'!$B$7:$B$614,0))),"")</f>
        <v/>
      </c>
      <c r="F427" s="93"/>
      <c r="G427" s="94"/>
      <c r="H427" s="80"/>
      <c r="I427" s="77"/>
      <c r="J427" s="81"/>
      <c r="K427" s="79"/>
      <c r="L427" s="77"/>
      <c r="M427" s="81"/>
      <c r="N427" s="79"/>
    </row>
    <row r="428" spans="1:14" x14ac:dyDescent="0.25">
      <c r="A428" s="59"/>
      <c r="B428" s="90"/>
      <c r="C428" s="89"/>
      <c r="D428" s="61" t="str">
        <f>IFERROR(IF(C428="No CAS","",INDEX('DEQ Pollutant List'!$C$7:$C$614,MATCH('5. Pollutant Emissions - MB'!C428,'DEQ Pollutant List'!$B$7:$B$614,0))),"")</f>
        <v/>
      </c>
      <c r="E428" s="201" t="str">
        <f>IFERROR(IF(OR($C428="",$C428="No CAS"),INDEX('DEQ Pollutant List'!$A$7:$A$614,MATCH($D428,'DEQ Pollutant List'!$C$7:$C$614,0)),INDEX('DEQ Pollutant List'!$A$7:$A$614,MATCH($C428,'DEQ Pollutant List'!$B$7:$B$614,0))),"")</f>
        <v/>
      </c>
      <c r="F428" s="93"/>
      <c r="G428" s="94"/>
      <c r="H428" s="80"/>
      <c r="I428" s="77"/>
      <c r="J428" s="81"/>
      <c r="K428" s="79"/>
      <c r="L428" s="77"/>
      <c r="M428" s="81"/>
      <c r="N428" s="79"/>
    </row>
    <row r="429" spans="1:14" x14ac:dyDescent="0.25">
      <c r="A429" s="59"/>
      <c r="B429" s="90"/>
      <c r="C429" s="89"/>
      <c r="D429" s="61" t="str">
        <f>IFERROR(IF(C429="No CAS","",INDEX('DEQ Pollutant List'!$C$7:$C$614,MATCH('5. Pollutant Emissions - MB'!C429,'DEQ Pollutant List'!$B$7:$B$614,0))),"")</f>
        <v/>
      </c>
      <c r="E429" s="201" t="str">
        <f>IFERROR(IF(OR($C429="",$C429="No CAS"),INDEX('DEQ Pollutant List'!$A$7:$A$614,MATCH($D429,'DEQ Pollutant List'!$C$7:$C$614,0)),INDEX('DEQ Pollutant List'!$A$7:$A$614,MATCH($C429,'DEQ Pollutant List'!$B$7:$B$614,0))),"")</f>
        <v/>
      </c>
      <c r="F429" s="93"/>
      <c r="G429" s="94"/>
      <c r="H429" s="80"/>
      <c r="I429" s="77"/>
      <c r="J429" s="81"/>
      <c r="K429" s="79"/>
      <c r="L429" s="77"/>
      <c r="M429" s="81"/>
      <c r="N429" s="79"/>
    </row>
    <row r="430" spans="1:14" x14ac:dyDescent="0.25">
      <c r="A430" s="59"/>
      <c r="B430" s="90"/>
      <c r="C430" s="89"/>
      <c r="D430" s="61" t="str">
        <f>IFERROR(IF(C430="No CAS","",INDEX('DEQ Pollutant List'!$C$7:$C$614,MATCH('5. Pollutant Emissions - MB'!C430,'DEQ Pollutant List'!$B$7:$B$614,0))),"")</f>
        <v/>
      </c>
      <c r="E430" s="201" t="str">
        <f>IFERROR(IF(OR($C430="",$C430="No CAS"),INDEX('DEQ Pollutant List'!$A$7:$A$614,MATCH($D430,'DEQ Pollutant List'!$C$7:$C$614,0)),INDEX('DEQ Pollutant List'!$A$7:$A$614,MATCH($C430,'DEQ Pollutant List'!$B$7:$B$614,0))),"")</f>
        <v/>
      </c>
      <c r="F430" s="93"/>
      <c r="G430" s="94"/>
      <c r="H430" s="80"/>
      <c r="I430" s="77"/>
      <c r="J430" s="81"/>
      <c r="K430" s="79"/>
      <c r="L430" s="77"/>
      <c r="M430" s="81"/>
      <c r="N430" s="79"/>
    </row>
    <row r="431" spans="1:14" x14ac:dyDescent="0.25">
      <c r="A431" s="59"/>
      <c r="B431" s="90"/>
      <c r="C431" s="89"/>
      <c r="D431" s="61" t="str">
        <f>IFERROR(IF(C431="No CAS","",INDEX('DEQ Pollutant List'!$C$7:$C$614,MATCH('5. Pollutant Emissions - MB'!C431,'DEQ Pollutant List'!$B$7:$B$614,0))),"")</f>
        <v/>
      </c>
      <c r="E431" s="201" t="str">
        <f>IFERROR(IF(OR($C431="",$C431="No CAS"),INDEX('DEQ Pollutant List'!$A$7:$A$614,MATCH($D431,'DEQ Pollutant List'!$C$7:$C$614,0)),INDEX('DEQ Pollutant List'!$A$7:$A$614,MATCH($C431,'DEQ Pollutant List'!$B$7:$B$614,0))),"")</f>
        <v/>
      </c>
      <c r="F431" s="93"/>
      <c r="G431" s="94"/>
      <c r="H431" s="80"/>
      <c r="I431" s="77"/>
      <c r="J431" s="81"/>
      <c r="K431" s="79"/>
      <c r="L431" s="77"/>
      <c r="M431" s="81"/>
      <c r="N431" s="79"/>
    </row>
    <row r="432" spans="1:14" x14ac:dyDescent="0.25">
      <c r="A432" s="59"/>
      <c r="B432" s="90"/>
      <c r="C432" s="89"/>
      <c r="D432" s="61" t="str">
        <f>IFERROR(IF(C432="No CAS","",INDEX('DEQ Pollutant List'!$C$7:$C$614,MATCH('5. Pollutant Emissions - MB'!C432,'DEQ Pollutant List'!$B$7:$B$614,0))),"")</f>
        <v/>
      </c>
      <c r="E432" s="201" t="str">
        <f>IFERROR(IF(OR($C432="",$C432="No CAS"),INDEX('DEQ Pollutant List'!$A$7:$A$614,MATCH($D432,'DEQ Pollutant List'!$C$7:$C$614,0)),INDEX('DEQ Pollutant List'!$A$7:$A$614,MATCH($C432,'DEQ Pollutant List'!$B$7:$B$614,0))),"")</f>
        <v/>
      </c>
      <c r="F432" s="93"/>
      <c r="G432" s="94"/>
      <c r="H432" s="80"/>
      <c r="I432" s="77"/>
      <c r="J432" s="81"/>
      <c r="K432" s="79"/>
      <c r="L432" s="77"/>
      <c r="M432" s="81"/>
      <c r="N432" s="79"/>
    </row>
    <row r="433" spans="1:14" x14ac:dyDescent="0.25">
      <c r="A433" s="59"/>
      <c r="B433" s="90"/>
      <c r="C433" s="89"/>
      <c r="D433" s="61" t="str">
        <f>IFERROR(IF(C433="No CAS","",INDEX('DEQ Pollutant List'!$C$7:$C$614,MATCH('5. Pollutant Emissions - MB'!C433,'DEQ Pollutant List'!$B$7:$B$614,0))),"")</f>
        <v/>
      </c>
      <c r="E433" s="201" t="str">
        <f>IFERROR(IF(OR($C433="",$C433="No CAS"),INDEX('DEQ Pollutant List'!$A$7:$A$614,MATCH($D433,'DEQ Pollutant List'!$C$7:$C$614,0)),INDEX('DEQ Pollutant List'!$A$7:$A$614,MATCH($C433,'DEQ Pollutant List'!$B$7:$B$614,0))),"")</f>
        <v/>
      </c>
      <c r="F433" s="93"/>
      <c r="G433" s="94"/>
      <c r="H433" s="80"/>
      <c r="I433" s="77"/>
      <c r="J433" s="81"/>
      <c r="K433" s="79"/>
      <c r="L433" s="77"/>
      <c r="M433" s="81"/>
      <c r="N433" s="79"/>
    </row>
    <row r="434" spans="1:14" x14ac:dyDescent="0.25">
      <c r="A434" s="59"/>
      <c r="B434" s="90"/>
      <c r="C434" s="89"/>
      <c r="D434" s="61" t="str">
        <f>IFERROR(IF(C434="No CAS","",INDEX('DEQ Pollutant List'!$C$7:$C$614,MATCH('5. Pollutant Emissions - MB'!C434,'DEQ Pollutant List'!$B$7:$B$614,0))),"")</f>
        <v/>
      </c>
      <c r="E434" s="201" t="str">
        <f>IFERROR(IF(OR($C434="",$C434="No CAS"),INDEX('DEQ Pollutant List'!$A$7:$A$614,MATCH($D434,'DEQ Pollutant List'!$C$7:$C$614,0)),INDEX('DEQ Pollutant List'!$A$7:$A$614,MATCH($C434,'DEQ Pollutant List'!$B$7:$B$614,0))),"")</f>
        <v/>
      </c>
      <c r="F434" s="93"/>
      <c r="G434" s="94"/>
      <c r="H434" s="80"/>
      <c r="I434" s="77"/>
      <c r="J434" s="81"/>
      <c r="K434" s="79"/>
      <c r="L434" s="77"/>
      <c r="M434" s="81"/>
      <c r="N434" s="79"/>
    </row>
    <row r="435" spans="1:14" x14ac:dyDescent="0.25">
      <c r="A435" s="59"/>
      <c r="B435" s="90"/>
      <c r="C435" s="89"/>
      <c r="D435" s="61" t="str">
        <f>IFERROR(IF(C435="No CAS","",INDEX('DEQ Pollutant List'!$C$7:$C$614,MATCH('5. Pollutant Emissions - MB'!C435,'DEQ Pollutant List'!$B$7:$B$614,0))),"")</f>
        <v/>
      </c>
      <c r="E435" s="201" t="str">
        <f>IFERROR(IF(OR($C435="",$C435="No CAS"),INDEX('DEQ Pollutant List'!$A$7:$A$614,MATCH($D435,'DEQ Pollutant List'!$C$7:$C$614,0)),INDEX('DEQ Pollutant List'!$A$7:$A$614,MATCH($C435,'DEQ Pollutant List'!$B$7:$B$614,0))),"")</f>
        <v/>
      </c>
      <c r="F435" s="93"/>
      <c r="G435" s="94"/>
      <c r="H435" s="80"/>
      <c r="I435" s="77"/>
      <c r="J435" s="81"/>
      <c r="K435" s="79"/>
      <c r="L435" s="77"/>
      <c r="M435" s="81"/>
      <c r="N435" s="79"/>
    </row>
    <row r="436" spans="1:14" x14ac:dyDescent="0.25">
      <c r="A436" s="59"/>
      <c r="B436" s="90"/>
      <c r="C436" s="89"/>
      <c r="D436" s="61" t="str">
        <f>IFERROR(IF(C436="No CAS","",INDEX('DEQ Pollutant List'!$C$7:$C$614,MATCH('5. Pollutant Emissions - MB'!C436,'DEQ Pollutant List'!$B$7:$B$614,0))),"")</f>
        <v/>
      </c>
      <c r="E436" s="201" t="str">
        <f>IFERROR(IF(OR($C436="",$C436="No CAS"),INDEX('DEQ Pollutant List'!$A$7:$A$614,MATCH($D436,'DEQ Pollutant List'!$C$7:$C$614,0)),INDEX('DEQ Pollutant List'!$A$7:$A$614,MATCH($C436,'DEQ Pollutant List'!$B$7:$B$614,0))),"")</f>
        <v/>
      </c>
      <c r="F436" s="93"/>
      <c r="G436" s="94"/>
      <c r="H436" s="80"/>
      <c r="I436" s="77"/>
      <c r="J436" s="81"/>
      <c r="K436" s="79"/>
      <c r="L436" s="77"/>
      <c r="M436" s="81"/>
      <c r="N436" s="79"/>
    </row>
    <row r="437" spans="1:14" x14ac:dyDescent="0.25">
      <c r="A437" s="59"/>
      <c r="B437" s="90"/>
      <c r="C437" s="89"/>
      <c r="D437" s="61" t="str">
        <f>IFERROR(IF(C437="No CAS","",INDEX('DEQ Pollutant List'!$C$7:$C$614,MATCH('5. Pollutant Emissions - MB'!C437,'DEQ Pollutant List'!$B$7:$B$614,0))),"")</f>
        <v/>
      </c>
      <c r="E437" s="201" t="str">
        <f>IFERROR(IF(OR($C437="",$C437="No CAS"),INDEX('DEQ Pollutant List'!$A$7:$A$614,MATCH($D437,'DEQ Pollutant List'!$C$7:$C$614,0)),INDEX('DEQ Pollutant List'!$A$7:$A$614,MATCH($C437,'DEQ Pollutant List'!$B$7:$B$614,0))),"")</f>
        <v/>
      </c>
      <c r="F437" s="93"/>
      <c r="G437" s="94"/>
      <c r="H437" s="80"/>
      <c r="I437" s="77"/>
      <c r="J437" s="81"/>
      <c r="K437" s="79"/>
      <c r="L437" s="77"/>
      <c r="M437" s="81"/>
      <c r="N437" s="79"/>
    </row>
    <row r="438" spans="1:14" x14ac:dyDescent="0.25">
      <c r="A438" s="59"/>
      <c r="B438" s="90"/>
      <c r="C438" s="89"/>
      <c r="D438" s="61" t="str">
        <f>IFERROR(IF(C438="No CAS","",INDEX('DEQ Pollutant List'!$C$7:$C$614,MATCH('5. Pollutant Emissions - MB'!C438,'DEQ Pollutant List'!$B$7:$B$614,0))),"")</f>
        <v/>
      </c>
      <c r="E438" s="201" t="str">
        <f>IFERROR(IF(OR($C438="",$C438="No CAS"),INDEX('DEQ Pollutant List'!$A$7:$A$614,MATCH($D438,'DEQ Pollutant List'!$C$7:$C$614,0)),INDEX('DEQ Pollutant List'!$A$7:$A$614,MATCH($C438,'DEQ Pollutant List'!$B$7:$B$614,0))),"")</f>
        <v/>
      </c>
      <c r="F438" s="93"/>
      <c r="G438" s="94"/>
      <c r="H438" s="80"/>
      <c r="I438" s="77"/>
      <c r="J438" s="81"/>
      <c r="K438" s="79"/>
      <c r="L438" s="77"/>
      <c r="M438" s="81"/>
      <c r="N438" s="79"/>
    </row>
    <row r="439" spans="1:14" x14ac:dyDescent="0.25">
      <c r="A439" s="59"/>
      <c r="B439" s="90"/>
      <c r="C439" s="89"/>
      <c r="D439" s="61" t="str">
        <f>IFERROR(IF(C439="No CAS","",INDEX('DEQ Pollutant List'!$C$7:$C$614,MATCH('5. Pollutant Emissions - MB'!C439,'DEQ Pollutant List'!$B$7:$B$614,0))),"")</f>
        <v/>
      </c>
      <c r="E439" s="201" t="str">
        <f>IFERROR(IF(OR($C439="",$C439="No CAS"),INDEX('DEQ Pollutant List'!$A$7:$A$614,MATCH($D439,'DEQ Pollutant List'!$C$7:$C$614,0)),INDEX('DEQ Pollutant List'!$A$7:$A$614,MATCH($C439,'DEQ Pollutant List'!$B$7:$B$614,0))),"")</f>
        <v/>
      </c>
      <c r="F439" s="93"/>
      <c r="G439" s="94"/>
      <c r="H439" s="80"/>
      <c r="I439" s="77"/>
      <c r="J439" s="81"/>
      <c r="K439" s="79"/>
      <c r="L439" s="77"/>
      <c r="M439" s="81"/>
      <c r="N439" s="79"/>
    </row>
    <row r="440" spans="1:14" x14ac:dyDescent="0.25">
      <c r="A440" s="59"/>
      <c r="B440" s="90"/>
      <c r="C440" s="89"/>
      <c r="D440" s="61" t="str">
        <f>IFERROR(IF(C440="No CAS","",INDEX('DEQ Pollutant List'!$C$7:$C$614,MATCH('5. Pollutant Emissions - MB'!C440,'DEQ Pollutant List'!$B$7:$B$614,0))),"")</f>
        <v/>
      </c>
      <c r="E440" s="201" t="str">
        <f>IFERROR(IF(OR($C440="",$C440="No CAS"),INDEX('DEQ Pollutant List'!$A$7:$A$614,MATCH($D440,'DEQ Pollutant List'!$C$7:$C$614,0)),INDEX('DEQ Pollutant List'!$A$7:$A$614,MATCH($C440,'DEQ Pollutant List'!$B$7:$B$614,0))),"")</f>
        <v/>
      </c>
      <c r="F440" s="93"/>
      <c r="G440" s="94"/>
      <c r="H440" s="80"/>
      <c r="I440" s="77"/>
      <c r="J440" s="81"/>
      <c r="K440" s="79"/>
      <c r="L440" s="77"/>
      <c r="M440" s="81"/>
      <c r="N440" s="79"/>
    </row>
    <row r="441" spans="1:14" x14ac:dyDescent="0.25">
      <c r="A441" s="59"/>
      <c r="B441" s="90"/>
      <c r="C441" s="89"/>
      <c r="D441" s="61" t="str">
        <f>IFERROR(IF(C441="No CAS","",INDEX('DEQ Pollutant List'!$C$7:$C$614,MATCH('5. Pollutant Emissions - MB'!C441,'DEQ Pollutant List'!$B$7:$B$614,0))),"")</f>
        <v/>
      </c>
      <c r="E441" s="201" t="str">
        <f>IFERROR(IF(OR($C441="",$C441="No CAS"),INDEX('DEQ Pollutant List'!$A$7:$A$614,MATCH($D441,'DEQ Pollutant List'!$C$7:$C$614,0)),INDEX('DEQ Pollutant List'!$A$7:$A$614,MATCH($C441,'DEQ Pollutant List'!$B$7:$B$614,0))),"")</f>
        <v/>
      </c>
      <c r="F441" s="93"/>
      <c r="G441" s="94"/>
      <c r="H441" s="80"/>
      <c r="I441" s="77"/>
      <c r="J441" s="81"/>
      <c r="K441" s="79"/>
      <c r="L441" s="77"/>
      <c r="M441" s="81"/>
      <c r="N441" s="79"/>
    </row>
    <row r="442" spans="1:14" x14ac:dyDescent="0.25">
      <c r="A442" s="59"/>
      <c r="B442" s="90"/>
      <c r="C442" s="89"/>
      <c r="D442" s="61" t="str">
        <f>IFERROR(IF(C442="No CAS","",INDEX('DEQ Pollutant List'!$C$7:$C$614,MATCH('5. Pollutant Emissions - MB'!C442,'DEQ Pollutant List'!$B$7:$B$614,0))),"")</f>
        <v/>
      </c>
      <c r="E442" s="201" t="str">
        <f>IFERROR(IF(OR($C442="",$C442="No CAS"),INDEX('DEQ Pollutant List'!$A$7:$A$614,MATCH($D442,'DEQ Pollutant List'!$C$7:$C$614,0)),INDEX('DEQ Pollutant List'!$A$7:$A$614,MATCH($C442,'DEQ Pollutant List'!$B$7:$B$614,0))),"")</f>
        <v/>
      </c>
      <c r="F442" s="93"/>
      <c r="G442" s="94"/>
      <c r="H442" s="80"/>
      <c r="I442" s="77"/>
      <c r="J442" s="81"/>
      <c r="K442" s="79"/>
      <c r="L442" s="77"/>
      <c r="M442" s="81"/>
      <c r="N442" s="79"/>
    </row>
    <row r="443" spans="1:14" x14ac:dyDescent="0.25">
      <c r="A443" s="59"/>
      <c r="B443" s="90"/>
      <c r="C443" s="89"/>
      <c r="D443" s="61" t="str">
        <f>IFERROR(IF(C443="No CAS","",INDEX('DEQ Pollutant List'!$C$7:$C$614,MATCH('5. Pollutant Emissions - MB'!C443,'DEQ Pollutant List'!$B$7:$B$614,0))),"")</f>
        <v/>
      </c>
      <c r="E443" s="201" t="str">
        <f>IFERROR(IF(OR($C443="",$C443="No CAS"),INDEX('DEQ Pollutant List'!$A$7:$A$614,MATCH($D443,'DEQ Pollutant List'!$C$7:$C$614,0)),INDEX('DEQ Pollutant List'!$A$7:$A$614,MATCH($C443,'DEQ Pollutant List'!$B$7:$B$614,0))),"")</f>
        <v/>
      </c>
      <c r="F443" s="93"/>
      <c r="G443" s="94"/>
      <c r="H443" s="80"/>
      <c r="I443" s="77"/>
      <c r="J443" s="81"/>
      <c r="K443" s="79"/>
      <c r="L443" s="77"/>
      <c r="M443" s="81"/>
      <c r="N443" s="79"/>
    </row>
    <row r="444" spans="1:14" x14ac:dyDescent="0.25">
      <c r="A444" s="59"/>
      <c r="B444" s="90"/>
      <c r="C444" s="89"/>
      <c r="D444" s="61" t="str">
        <f>IFERROR(IF(C444="No CAS","",INDEX('DEQ Pollutant List'!$C$7:$C$614,MATCH('5. Pollutant Emissions - MB'!C444,'DEQ Pollutant List'!$B$7:$B$614,0))),"")</f>
        <v/>
      </c>
      <c r="E444" s="201" t="str">
        <f>IFERROR(IF(OR($C444="",$C444="No CAS"),INDEX('DEQ Pollutant List'!$A$7:$A$614,MATCH($D444,'DEQ Pollutant List'!$C$7:$C$614,0)),INDEX('DEQ Pollutant List'!$A$7:$A$614,MATCH($C444,'DEQ Pollutant List'!$B$7:$B$614,0))),"")</f>
        <v/>
      </c>
      <c r="F444" s="93"/>
      <c r="G444" s="94"/>
      <c r="H444" s="80"/>
      <c r="I444" s="77"/>
      <c r="J444" s="81"/>
      <c r="K444" s="79"/>
      <c r="L444" s="77"/>
      <c r="M444" s="81"/>
      <c r="N444" s="79"/>
    </row>
    <row r="445" spans="1:14" x14ac:dyDescent="0.25">
      <c r="A445" s="59"/>
      <c r="B445" s="90"/>
      <c r="C445" s="89"/>
      <c r="D445" s="61" t="str">
        <f>IFERROR(IF(C445="No CAS","",INDEX('DEQ Pollutant List'!$C$7:$C$614,MATCH('5. Pollutant Emissions - MB'!C445,'DEQ Pollutant List'!$B$7:$B$614,0))),"")</f>
        <v/>
      </c>
      <c r="E445" s="201" t="str">
        <f>IFERROR(IF(OR($C445="",$C445="No CAS"),INDEX('DEQ Pollutant List'!$A$7:$A$614,MATCH($D445,'DEQ Pollutant List'!$C$7:$C$614,0)),INDEX('DEQ Pollutant List'!$A$7:$A$614,MATCH($C445,'DEQ Pollutant List'!$B$7:$B$614,0))),"")</f>
        <v/>
      </c>
      <c r="F445" s="93"/>
      <c r="G445" s="94"/>
      <c r="H445" s="80"/>
      <c r="I445" s="77"/>
      <c r="J445" s="81"/>
      <c r="K445" s="79"/>
      <c r="L445" s="77"/>
      <c r="M445" s="81"/>
      <c r="N445" s="79"/>
    </row>
    <row r="446" spans="1:14" x14ac:dyDescent="0.25">
      <c r="A446" s="59"/>
      <c r="B446" s="90"/>
      <c r="C446" s="89"/>
      <c r="D446" s="61" t="str">
        <f>IFERROR(IF(C446="No CAS","",INDEX('DEQ Pollutant List'!$C$7:$C$614,MATCH('5. Pollutant Emissions - MB'!C446,'DEQ Pollutant List'!$B$7:$B$614,0))),"")</f>
        <v/>
      </c>
      <c r="E446" s="201" t="str">
        <f>IFERROR(IF(OR($C446="",$C446="No CAS"),INDEX('DEQ Pollutant List'!$A$7:$A$614,MATCH($D446,'DEQ Pollutant List'!$C$7:$C$614,0)),INDEX('DEQ Pollutant List'!$A$7:$A$614,MATCH($C446,'DEQ Pollutant List'!$B$7:$B$614,0))),"")</f>
        <v/>
      </c>
      <c r="F446" s="93"/>
      <c r="G446" s="94"/>
      <c r="H446" s="80"/>
      <c r="I446" s="77"/>
      <c r="J446" s="81"/>
      <c r="K446" s="79"/>
      <c r="L446" s="77"/>
      <c r="M446" s="81"/>
      <c r="N446" s="79"/>
    </row>
    <row r="447" spans="1:14" x14ac:dyDescent="0.25">
      <c r="A447" s="59"/>
      <c r="B447" s="90"/>
      <c r="C447" s="89"/>
      <c r="D447" s="61" t="str">
        <f>IFERROR(IF(C447="No CAS","",INDEX('DEQ Pollutant List'!$C$7:$C$614,MATCH('5. Pollutant Emissions - MB'!C447,'DEQ Pollutant List'!$B$7:$B$614,0))),"")</f>
        <v/>
      </c>
      <c r="E447" s="201" t="str">
        <f>IFERROR(IF(OR($C447="",$C447="No CAS"),INDEX('DEQ Pollutant List'!$A$7:$A$614,MATCH($D447,'DEQ Pollutant List'!$C$7:$C$614,0)),INDEX('DEQ Pollutant List'!$A$7:$A$614,MATCH($C447,'DEQ Pollutant List'!$B$7:$B$614,0))),"")</f>
        <v/>
      </c>
      <c r="F447" s="93"/>
      <c r="G447" s="94"/>
      <c r="H447" s="80"/>
      <c r="I447" s="77"/>
      <c r="J447" s="81"/>
      <c r="K447" s="79"/>
      <c r="L447" s="77"/>
      <c r="M447" s="81"/>
      <c r="N447" s="79"/>
    </row>
    <row r="448" spans="1:14" x14ac:dyDescent="0.25">
      <c r="A448" s="59"/>
      <c r="B448" s="90"/>
      <c r="C448" s="89"/>
      <c r="D448" s="61" t="str">
        <f>IFERROR(IF(C448="No CAS","",INDEX('DEQ Pollutant List'!$C$7:$C$614,MATCH('5. Pollutant Emissions - MB'!C448,'DEQ Pollutant List'!$B$7:$B$614,0))),"")</f>
        <v/>
      </c>
      <c r="E448" s="201" t="str">
        <f>IFERROR(IF(OR($C448="",$C448="No CAS"),INDEX('DEQ Pollutant List'!$A$7:$A$614,MATCH($D448,'DEQ Pollutant List'!$C$7:$C$614,0)),INDEX('DEQ Pollutant List'!$A$7:$A$614,MATCH($C448,'DEQ Pollutant List'!$B$7:$B$614,0))),"")</f>
        <v/>
      </c>
      <c r="F448" s="93"/>
      <c r="G448" s="94"/>
      <c r="H448" s="80"/>
      <c r="I448" s="77"/>
      <c r="J448" s="81"/>
      <c r="K448" s="79"/>
      <c r="L448" s="77"/>
      <c r="M448" s="81"/>
      <c r="N448" s="79"/>
    </row>
    <row r="449" spans="1:14" x14ac:dyDescent="0.25">
      <c r="A449" s="59"/>
      <c r="B449" s="90"/>
      <c r="C449" s="89"/>
      <c r="D449" s="61" t="str">
        <f>IFERROR(IF(C449="No CAS","",INDEX('DEQ Pollutant List'!$C$7:$C$614,MATCH('5. Pollutant Emissions - MB'!C449,'DEQ Pollutant List'!$B$7:$B$614,0))),"")</f>
        <v/>
      </c>
      <c r="E449" s="201" t="str">
        <f>IFERROR(IF(OR($C449="",$C449="No CAS"),INDEX('DEQ Pollutant List'!$A$7:$A$614,MATCH($D449,'DEQ Pollutant List'!$C$7:$C$614,0)),INDEX('DEQ Pollutant List'!$A$7:$A$614,MATCH($C449,'DEQ Pollutant List'!$B$7:$B$614,0))),"")</f>
        <v/>
      </c>
      <c r="F449" s="93"/>
      <c r="G449" s="94"/>
      <c r="H449" s="80"/>
      <c r="I449" s="77"/>
      <c r="J449" s="81"/>
      <c r="K449" s="79"/>
      <c r="L449" s="77"/>
      <c r="M449" s="81"/>
      <c r="N449" s="79"/>
    </row>
    <row r="450" spans="1:14" x14ac:dyDescent="0.25">
      <c r="A450" s="59"/>
      <c r="B450" s="90"/>
      <c r="C450" s="89"/>
      <c r="D450" s="61" t="str">
        <f>IFERROR(IF(C450="No CAS","",INDEX('DEQ Pollutant List'!$C$7:$C$614,MATCH('5. Pollutant Emissions - MB'!C450,'DEQ Pollutant List'!$B$7:$B$614,0))),"")</f>
        <v/>
      </c>
      <c r="E450" s="201" t="str">
        <f>IFERROR(IF(OR($C450="",$C450="No CAS"),INDEX('DEQ Pollutant List'!$A$7:$A$614,MATCH($D450,'DEQ Pollutant List'!$C$7:$C$614,0)),INDEX('DEQ Pollutant List'!$A$7:$A$614,MATCH($C450,'DEQ Pollutant List'!$B$7:$B$614,0))),"")</f>
        <v/>
      </c>
      <c r="F450" s="93"/>
      <c r="G450" s="94"/>
      <c r="H450" s="80"/>
      <c r="I450" s="77"/>
      <c r="J450" s="81"/>
      <c r="K450" s="79"/>
      <c r="L450" s="77"/>
      <c r="M450" s="81"/>
      <c r="N450" s="79"/>
    </row>
    <row r="451" spans="1:14" x14ac:dyDescent="0.25">
      <c r="A451" s="59"/>
      <c r="B451" s="90"/>
      <c r="C451" s="89"/>
      <c r="D451" s="61" t="str">
        <f>IFERROR(IF(C451="No CAS","",INDEX('DEQ Pollutant List'!$C$7:$C$614,MATCH('5. Pollutant Emissions - MB'!C451,'DEQ Pollutant List'!$B$7:$B$614,0))),"")</f>
        <v/>
      </c>
      <c r="E451" s="201" t="str">
        <f>IFERROR(IF(OR($C451="",$C451="No CAS"),INDEX('DEQ Pollutant List'!$A$7:$A$614,MATCH($D451,'DEQ Pollutant List'!$C$7:$C$614,0)),INDEX('DEQ Pollutant List'!$A$7:$A$614,MATCH($C451,'DEQ Pollutant List'!$B$7:$B$614,0))),"")</f>
        <v/>
      </c>
      <c r="F451" s="93"/>
      <c r="G451" s="94"/>
      <c r="H451" s="80"/>
      <c r="I451" s="77"/>
      <c r="J451" s="81"/>
      <c r="K451" s="79"/>
      <c r="L451" s="77"/>
      <c r="M451" s="81"/>
      <c r="N451" s="79"/>
    </row>
    <row r="452" spans="1:14" x14ac:dyDescent="0.25">
      <c r="A452" s="59"/>
      <c r="B452" s="90"/>
      <c r="C452" s="89"/>
      <c r="D452" s="61" t="str">
        <f>IFERROR(IF(C452="No CAS","",INDEX('DEQ Pollutant List'!$C$7:$C$614,MATCH('5. Pollutant Emissions - MB'!C452,'DEQ Pollutant List'!$B$7:$B$614,0))),"")</f>
        <v/>
      </c>
      <c r="E452" s="201" t="str">
        <f>IFERROR(IF(OR($C452="",$C452="No CAS"),INDEX('DEQ Pollutant List'!$A$7:$A$614,MATCH($D452,'DEQ Pollutant List'!$C$7:$C$614,0)),INDEX('DEQ Pollutant List'!$A$7:$A$614,MATCH($C452,'DEQ Pollutant List'!$B$7:$B$614,0))),"")</f>
        <v/>
      </c>
      <c r="F452" s="93"/>
      <c r="G452" s="94"/>
      <c r="H452" s="80"/>
      <c r="I452" s="77"/>
      <c r="J452" s="81"/>
      <c r="K452" s="79"/>
      <c r="L452" s="77"/>
      <c r="M452" s="81"/>
      <c r="N452" s="79"/>
    </row>
    <row r="453" spans="1:14" x14ac:dyDescent="0.25">
      <c r="A453" s="59"/>
      <c r="B453" s="90"/>
      <c r="C453" s="89"/>
      <c r="D453" s="61" t="str">
        <f>IFERROR(IF(C453="No CAS","",INDEX('DEQ Pollutant List'!$C$7:$C$614,MATCH('5. Pollutant Emissions - MB'!C453,'DEQ Pollutant List'!$B$7:$B$614,0))),"")</f>
        <v/>
      </c>
      <c r="E453" s="201" t="str">
        <f>IFERROR(IF(OR($C453="",$C453="No CAS"),INDEX('DEQ Pollutant List'!$A$7:$A$614,MATCH($D453,'DEQ Pollutant List'!$C$7:$C$614,0)),INDEX('DEQ Pollutant List'!$A$7:$A$614,MATCH($C453,'DEQ Pollutant List'!$B$7:$B$614,0))),"")</f>
        <v/>
      </c>
      <c r="F453" s="93"/>
      <c r="G453" s="94"/>
      <c r="H453" s="80"/>
      <c r="I453" s="77"/>
      <c r="J453" s="81"/>
      <c r="K453" s="79"/>
      <c r="L453" s="77"/>
      <c r="M453" s="81"/>
      <c r="N453" s="79"/>
    </row>
    <row r="454" spans="1:14" x14ac:dyDescent="0.25">
      <c r="A454" s="59"/>
      <c r="B454" s="90"/>
      <c r="C454" s="89"/>
      <c r="D454" s="61" t="str">
        <f>IFERROR(IF(C454="No CAS","",INDEX('DEQ Pollutant List'!$C$7:$C$614,MATCH('5. Pollutant Emissions - MB'!C454,'DEQ Pollutant List'!$B$7:$B$614,0))),"")</f>
        <v/>
      </c>
      <c r="E454" s="201" t="str">
        <f>IFERROR(IF(OR($C454="",$C454="No CAS"),INDEX('DEQ Pollutant List'!$A$7:$A$614,MATCH($D454,'DEQ Pollutant List'!$C$7:$C$614,0)),INDEX('DEQ Pollutant List'!$A$7:$A$614,MATCH($C454,'DEQ Pollutant List'!$B$7:$B$614,0))),"")</f>
        <v/>
      </c>
      <c r="F454" s="93"/>
      <c r="G454" s="94"/>
      <c r="H454" s="80"/>
      <c r="I454" s="77"/>
      <c r="J454" s="81"/>
      <c r="K454" s="79"/>
      <c r="L454" s="77"/>
      <c r="M454" s="81"/>
      <c r="N454" s="79"/>
    </row>
    <row r="455" spans="1:14" x14ac:dyDescent="0.25">
      <c r="A455" s="59"/>
      <c r="B455" s="90"/>
      <c r="C455" s="89"/>
      <c r="D455" s="61" t="str">
        <f>IFERROR(IF(C455="No CAS","",INDEX('DEQ Pollutant List'!$C$7:$C$614,MATCH('5. Pollutant Emissions - MB'!C455,'DEQ Pollutant List'!$B$7:$B$614,0))),"")</f>
        <v/>
      </c>
      <c r="E455" s="201" t="str">
        <f>IFERROR(IF(OR($C455="",$C455="No CAS"),INDEX('DEQ Pollutant List'!$A$7:$A$614,MATCH($D455,'DEQ Pollutant List'!$C$7:$C$614,0)),INDEX('DEQ Pollutant List'!$A$7:$A$614,MATCH($C455,'DEQ Pollutant List'!$B$7:$B$614,0))),"")</f>
        <v/>
      </c>
      <c r="F455" s="93"/>
      <c r="G455" s="94"/>
      <c r="H455" s="80"/>
      <c r="I455" s="77"/>
      <c r="J455" s="81"/>
      <c r="K455" s="79"/>
      <c r="L455" s="77"/>
      <c r="M455" s="81"/>
      <c r="N455" s="79"/>
    </row>
    <row r="456" spans="1:14" x14ac:dyDescent="0.25">
      <c r="A456" s="59"/>
      <c r="B456" s="90"/>
      <c r="C456" s="89"/>
      <c r="D456" s="61" t="str">
        <f>IFERROR(IF(C456="No CAS","",INDEX('DEQ Pollutant List'!$C$7:$C$614,MATCH('5. Pollutant Emissions - MB'!C456,'DEQ Pollutant List'!$B$7:$B$614,0))),"")</f>
        <v/>
      </c>
      <c r="E456" s="201" t="str">
        <f>IFERROR(IF(OR($C456="",$C456="No CAS"),INDEX('DEQ Pollutant List'!$A$7:$A$614,MATCH($D456,'DEQ Pollutant List'!$C$7:$C$614,0)),INDEX('DEQ Pollutant List'!$A$7:$A$614,MATCH($C456,'DEQ Pollutant List'!$B$7:$B$614,0))),"")</f>
        <v/>
      </c>
      <c r="F456" s="93"/>
      <c r="G456" s="94"/>
      <c r="H456" s="80"/>
      <c r="I456" s="77"/>
      <c r="J456" s="81"/>
      <c r="K456" s="79"/>
      <c r="L456" s="77"/>
      <c r="M456" s="81"/>
      <c r="N456" s="79"/>
    </row>
    <row r="457" spans="1:14" x14ac:dyDescent="0.25">
      <c r="A457" s="59"/>
      <c r="B457" s="90"/>
      <c r="C457" s="89"/>
      <c r="D457" s="61" t="str">
        <f>IFERROR(IF(C457="No CAS","",INDEX('DEQ Pollutant List'!$C$7:$C$614,MATCH('5. Pollutant Emissions - MB'!C457,'DEQ Pollutant List'!$B$7:$B$614,0))),"")</f>
        <v/>
      </c>
      <c r="E457" s="201" t="str">
        <f>IFERROR(IF(OR($C457="",$C457="No CAS"),INDEX('DEQ Pollutant List'!$A$7:$A$614,MATCH($D457,'DEQ Pollutant List'!$C$7:$C$614,0)),INDEX('DEQ Pollutant List'!$A$7:$A$614,MATCH($C457,'DEQ Pollutant List'!$B$7:$B$614,0))),"")</f>
        <v/>
      </c>
      <c r="F457" s="93"/>
      <c r="G457" s="94"/>
      <c r="H457" s="80"/>
      <c r="I457" s="77"/>
      <c r="J457" s="81"/>
      <c r="K457" s="79"/>
      <c r="L457" s="77"/>
      <c r="M457" s="81"/>
      <c r="N457" s="79"/>
    </row>
    <row r="458" spans="1:14" x14ac:dyDescent="0.25">
      <c r="A458" s="59"/>
      <c r="B458" s="90"/>
      <c r="C458" s="89"/>
      <c r="D458" s="61" t="str">
        <f>IFERROR(IF(C458="No CAS","",INDEX('DEQ Pollutant List'!$C$7:$C$614,MATCH('5. Pollutant Emissions - MB'!C458,'DEQ Pollutant List'!$B$7:$B$614,0))),"")</f>
        <v/>
      </c>
      <c r="E458" s="201" t="str">
        <f>IFERROR(IF(OR($C458="",$C458="No CAS"),INDEX('DEQ Pollutant List'!$A$7:$A$614,MATCH($D458,'DEQ Pollutant List'!$C$7:$C$614,0)),INDEX('DEQ Pollutant List'!$A$7:$A$614,MATCH($C458,'DEQ Pollutant List'!$B$7:$B$614,0))),"")</f>
        <v/>
      </c>
      <c r="F458" s="93"/>
      <c r="G458" s="94"/>
      <c r="H458" s="80"/>
      <c r="I458" s="77"/>
      <c r="J458" s="81"/>
      <c r="K458" s="79"/>
      <c r="L458" s="77"/>
      <c r="M458" s="81"/>
      <c r="N458" s="79"/>
    </row>
    <row r="459" spans="1:14" x14ac:dyDescent="0.25">
      <c r="A459" s="59"/>
      <c r="B459" s="90"/>
      <c r="C459" s="89"/>
      <c r="D459" s="61" t="str">
        <f>IFERROR(IF(C459="No CAS","",INDEX('DEQ Pollutant List'!$C$7:$C$614,MATCH('5. Pollutant Emissions - MB'!C459,'DEQ Pollutant List'!$B$7:$B$614,0))),"")</f>
        <v/>
      </c>
      <c r="E459" s="201" t="str">
        <f>IFERROR(IF(OR($C459="",$C459="No CAS"),INDEX('DEQ Pollutant List'!$A$7:$A$614,MATCH($D459,'DEQ Pollutant List'!$C$7:$C$614,0)),INDEX('DEQ Pollutant List'!$A$7:$A$614,MATCH($C459,'DEQ Pollutant List'!$B$7:$B$614,0))),"")</f>
        <v/>
      </c>
      <c r="F459" s="93"/>
      <c r="G459" s="94"/>
      <c r="H459" s="80"/>
      <c r="I459" s="77"/>
      <c r="J459" s="81"/>
      <c r="K459" s="79"/>
      <c r="L459" s="77"/>
      <c r="M459" s="81"/>
      <c r="N459" s="79"/>
    </row>
    <row r="460" spans="1:14" x14ac:dyDescent="0.25">
      <c r="A460" s="59"/>
      <c r="B460" s="90"/>
      <c r="C460" s="89"/>
      <c r="D460" s="61" t="str">
        <f>IFERROR(IF(C460="No CAS","",INDEX('DEQ Pollutant List'!$C$7:$C$614,MATCH('5. Pollutant Emissions - MB'!C460,'DEQ Pollutant List'!$B$7:$B$614,0))),"")</f>
        <v/>
      </c>
      <c r="E460" s="201" t="str">
        <f>IFERROR(IF(OR($C460="",$C460="No CAS"),INDEX('DEQ Pollutant List'!$A$7:$A$614,MATCH($D460,'DEQ Pollutant List'!$C$7:$C$614,0)),INDEX('DEQ Pollutant List'!$A$7:$A$614,MATCH($C460,'DEQ Pollutant List'!$B$7:$B$614,0))),"")</f>
        <v/>
      </c>
      <c r="F460" s="93"/>
      <c r="G460" s="94"/>
      <c r="H460" s="80"/>
      <c r="I460" s="77"/>
      <c r="J460" s="81"/>
      <c r="K460" s="79"/>
      <c r="L460" s="77"/>
      <c r="M460" s="81"/>
      <c r="N460" s="79"/>
    </row>
    <row r="461" spans="1:14" x14ac:dyDescent="0.25">
      <c r="A461" s="59"/>
      <c r="B461" s="90"/>
      <c r="C461" s="89"/>
      <c r="D461" s="61" t="str">
        <f>IFERROR(IF(C461="No CAS","",INDEX('DEQ Pollutant List'!$C$7:$C$614,MATCH('5. Pollutant Emissions - MB'!C461,'DEQ Pollutant List'!$B$7:$B$614,0))),"")</f>
        <v/>
      </c>
      <c r="E461" s="201" t="str">
        <f>IFERROR(IF(OR($C461="",$C461="No CAS"),INDEX('DEQ Pollutant List'!$A$7:$A$614,MATCH($D461,'DEQ Pollutant List'!$C$7:$C$614,0)),INDEX('DEQ Pollutant List'!$A$7:$A$614,MATCH($C461,'DEQ Pollutant List'!$B$7:$B$614,0))),"")</f>
        <v/>
      </c>
      <c r="F461" s="93"/>
      <c r="G461" s="94"/>
      <c r="H461" s="80"/>
      <c r="I461" s="77"/>
      <c r="J461" s="81"/>
      <c r="K461" s="79"/>
      <c r="L461" s="77"/>
      <c r="M461" s="81"/>
      <c r="N461" s="79"/>
    </row>
    <row r="462" spans="1:14" x14ac:dyDescent="0.25">
      <c r="A462" s="59"/>
      <c r="B462" s="90"/>
      <c r="C462" s="89"/>
      <c r="D462" s="61" t="str">
        <f>IFERROR(IF(C462="No CAS","",INDEX('DEQ Pollutant List'!$C$7:$C$614,MATCH('5. Pollutant Emissions - MB'!C462,'DEQ Pollutant List'!$B$7:$B$614,0))),"")</f>
        <v/>
      </c>
      <c r="E462" s="201" t="str">
        <f>IFERROR(IF(OR($C462="",$C462="No CAS"),INDEX('DEQ Pollutant List'!$A$7:$A$614,MATCH($D462,'DEQ Pollutant List'!$C$7:$C$614,0)),INDEX('DEQ Pollutant List'!$A$7:$A$614,MATCH($C462,'DEQ Pollutant List'!$B$7:$B$614,0))),"")</f>
        <v/>
      </c>
      <c r="F462" s="93"/>
      <c r="G462" s="94"/>
      <c r="H462" s="80"/>
      <c r="I462" s="77"/>
      <c r="J462" s="81"/>
      <c r="K462" s="79"/>
      <c r="L462" s="77"/>
      <c r="M462" s="81"/>
      <c r="N462" s="79"/>
    </row>
    <row r="463" spans="1:14" x14ac:dyDescent="0.25">
      <c r="A463" s="59"/>
      <c r="B463" s="90"/>
      <c r="C463" s="89"/>
      <c r="D463" s="61" t="str">
        <f>IFERROR(IF(C463="No CAS","",INDEX('DEQ Pollutant List'!$C$7:$C$614,MATCH('5. Pollutant Emissions - MB'!C463,'DEQ Pollutant List'!$B$7:$B$614,0))),"")</f>
        <v/>
      </c>
      <c r="E463" s="201" t="str">
        <f>IFERROR(IF(OR($C463="",$C463="No CAS"),INDEX('DEQ Pollutant List'!$A$7:$A$614,MATCH($D463,'DEQ Pollutant List'!$C$7:$C$614,0)),INDEX('DEQ Pollutant List'!$A$7:$A$614,MATCH($C463,'DEQ Pollutant List'!$B$7:$B$614,0))),"")</f>
        <v/>
      </c>
      <c r="F463" s="93"/>
      <c r="G463" s="94"/>
      <c r="H463" s="80"/>
      <c r="I463" s="77"/>
      <c r="J463" s="81"/>
      <c r="K463" s="79"/>
      <c r="L463" s="77"/>
      <c r="M463" s="81"/>
      <c r="N463" s="79"/>
    </row>
    <row r="464" spans="1:14" x14ac:dyDescent="0.25">
      <c r="A464" s="59"/>
      <c r="B464" s="90"/>
      <c r="C464" s="89"/>
      <c r="D464" s="61" t="str">
        <f>IFERROR(IF(C464="No CAS","",INDEX('DEQ Pollutant List'!$C$7:$C$614,MATCH('5. Pollutant Emissions - MB'!C464,'DEQ Pollutant List'!$B$7:$B$614,0))),"")</f>
        <v/>
      </c>
      <c r="E464" s="201" t="str">
        <f>IFERROR(IF(OR($C464="",$C464="No CAS"),INDEX('DEQ Pollutant List'!$A$7:$A$614,MATCH($D464,'DEQ Pollutant List'!$C$7:$C$614,0)),INDEX('DEQ Pollutant List'!$A$7:$A$614,MATCH($C464,'DEQ Pollutant List'!$B$7:$B$614,0))),"")</f>
        <v/>
      </c>
      <c r="F464" s="93"/>
      <c r="G464" s="94"/>
      <c r="H464" s="80"/>
      <c r="I464" s="77"/>
      <c r="J464" s="81"/>
      <c r="K464" s="79"/>
      <c r="L464" s="77"/>
      <c r="M464" s="81"/>
      <c r="N464" s="79"/>
    </row>
    <row r="465" spans="1:14" x14ac:dyDescent="0.25">
      <c r="A465" s="59"/>
      <c r="B465" s="90"/>
      <c r="C465" s="89"/>
      <c r="D465" s="61" t="str">
        <f>IFERROR(IF(C465="No CAS","",INDEX('DEQ Pollutant List'!$C$7:$C$614,MATCH('5. Pollutant Emissions - MB'!C465,'DEQ Pollutant List'!$B$7:$B$614,0))),"")</f>
        <v/>
      </c>
      <c r="E465" s="201" t="str">
        <f>IFERROR(IF(OR($C465="",$C465="No CAS"),INDEX('DEQ Pollutant List'!$A$7:$A$614,MATCH($D465,'DEQ Pollutant List'!$C$7:$C$614,0)),INDEX('DEQ Pollutant List'!$A$7:$A$614,MATCH($C465,'DEQ Pollutant List'!$B$7:$B$614,0))),"")</f>
        <v/>
      </c>
      <c r="F465" s="93"/>
      <c r="G465" s="94"/>
      <c r="H465" s="80"/>
      <c r="I465" s="77"/>
      <c r="J465" s="81"/>
      <c r="K465" s="79"/>
      <c r="L465" s="77"/>
      <c r="M465" s="81"/>
      <c r="N465" s="79"/>
    </row>
    <row r="466" spans="1:14" x14ac:dyDescent="0.25">
      <c r="A466" s="59"/>
      <c r="B466" s="90"/>
      <c r="C466" s="89"/>
      <c r="D466" s="61" t="str">
        <f>IFERROR(IF(C466="No CAS","",INDEX('DEQ Pollutant List'!$C$7:$C$614,MATCH('5. Pollutant Emissions - MB'!C466,'DEQ Pollutant List'!$B$7:$B$614,0))),"")</f>
        <v/>
      </c>
      <c r="E466" s="201" t="str">
        <f>IFERROR(IF(OR($C466="",$C466="No CAS"),INDEX('DEQ Pollutant List'!$A$7:$A$614,MATCH($D466,'DEQ Pollutant List'!$C$7:$C$614,0)),INDEX('DEQ Pollutant List'!$A$7:$A$614,MATCH($C466,'DEQ Pollutant List'!$B$7:$B$614,0))),"")</f>
        <v/>
      </c>
      <c r="F466" s="93"/>
      <c r="G466" s="94"/>
      <c r="H466" s="80"/>
      <c r="I466" s="77"/>
      <c r="J466" s="81"/>
      <c r="K466" s="79"/>
      <c r="L466" s="77"/>
      <c r="M466" s="81"/>
      <c r="N466" s="79"/>
    </row>
    <row r="467" spans="1:14" x14ac:dyDescent="0.25">
      <c r="A467" s="59"/>
      <c r="B467" s="90"/>
      <c r="C467" s="89"/>
      <c r="D467" s="61" t="str">
        <f>IFERROR(IF(C467="No CAS","",INDEX('DEQ Pollutant List'!$C$7:$C$614,MATCH('5. Pollutant Emissions - MB'!C467,'DEQ Pollutant List'!$B$7:$B$614,0))),"")</f>
        <v/>
      </c>
      <c r="E467" s="201" t="str">
        <f>IFERROR(IF(OR($C467="",$C467="No CAS"),INDEX('DEQ Pollutant List'!$A$7:$A$614,MATCH($D467,'DEQ Pollutant List'!$C$7:$C$614,0)),INDEX('DEQ Pollutant List'!$A$7:$A$614,MATCH($C467,'DEQ Pollutant List'!$B$7:$B$614,0))),"")</f>
        <v/>
      </c>
      <c r="F467" s="93"/>
      <c r="G467" s="94"/>
      <c r="H467" s="80"/>
      <c r="I467" s="77"/>
      <c r="J467" s="81"/>
      <c r="K467" s="79"/>
      <c r="L467" s="77"/>
      <c r="M467" s="81"/>
      <c r="N467" s="79"/>
    </row>
    <row r="468" spans="1:14" x14ac:dyDescent="0.25">
      <c r="A468" s="59"/>
      <c r="B468" s="90"/>
      <c r="C468" s="89"/>
      <c r="D468" s="61" t="str">
        <f>IFERROR(IF(C468="No CAS","",INDEX('DEQ Pollutant List'!$C$7:$C$614,MATCH('5. Pollutant Emissions - MB'!C468,'DEQ Pollutant List'!$B$7:$B$614,0))),"")</f>
        <v/>
      </c>
      <c r="E468" s="201" t="str">
        <f>IFERROR(IF(OR($C468="",$C468="No CAS"),INDEX('DEQ Pollutant List'!$A$7:$A$614,MATCH($D468,'DEQ Pollutant List'!$C$7:$C$614,0)),INDEX('DEQ Pollutant List'!$A$7:$A$614,MATCH($C468,'DEQ Pollutant List'!$B$7:$B$614,0))),"")</f>
        <v/>
      </c>
      <c r="F468" s="93"/>
      <c r="G468" s="94"/>
      <c r="H468" s="80"/>
      <c r="I468" s="77"/>
      <c r="J468" s="81"/>
      <c r="K468" s="79"/>
      <c r="L468" s="77"/>
      <c r="M468" s="81"/>
      <c r="N468" s="79"/>
    </row>
    <row r="469" spans="1:14" x14ac:dyDescent="0.25">
      <c r="A469" s="59"/>
      <c r="B469" s="90"/>
      <c r="C469" s="89"/>
      <c r="D469" s="61" t="str">
        <f>IFERROR(IF(C469="No CAS","",INDEX('DEQ Pollutant List'!$C$7:$C$614,MATCH('5. Pollutant Emissions - MB'!C469,'DEQ Pollutant List'!$B$7:$B$614,0))),"")</f>
        <v/>
      </c>
      <c r="E469" s="201" t="str">
        <f>IFERROR(IF(OR($C469="",$C469="No CAS"),INDEX('DEQ Pollutant List'!$A$7:$A$614,MATCH($D469,'DEQ Pollutant List'!$C$7:$C$614,0)),INDEX('DEQ Pollutant List'!$A$7:$A$614,MATCH($C469,'DEQ Pollutant List'!$B$7:$B$614,0))),"")</f>
        <v/>
      </c>
      <c r="F469" s="93"/>
      <c r="G469" s="94"/>
      <c r="H469" s="80"/>
      <c r="I469" s="77"/>
      <c r="J469" s="81"/>
      <c r="K469" s="79"/>
      <c r="L469" s="77"/>
      <c r="M469" s="81"/>
      <c r="N469" s="79"/>
    </row>
    <row r="470" spans="1:14" x14ac:dyDescent="0.25">
      <c r="A470" s="59"/>
      <c r="B470" s="90"/>
      <c r="C470" s="89"/>
      <c r="D470" s="61" t="str">
        <f>IFERROR(IF(C470="No CAS","",INDEX('DEQ Pollutant List'!$C$7:$C$614,MATCH('5. Pollutant Emissions - MB'!C470,'DEQ Pollutant List'!$B$7:$B$614,0))),"")</f>
        <v/>
      </c>
      <c r="E470" s="201" t="str">
        <f>IFERROR(IF(OR($C470="",$C470="No CAS"),INDEX('DEQ Pollutant List'!$A$7:$A$614,MATCH($D470,'DEQ Pollutant List'!$C$7:$C$614,0)),INDEX('DEQ Pollutant List'!$A$7:$A$614,MATCH($C470,'DEQ Pollutant List'!$B$7:$B$614,0))),"")</f>
        <v/>
      </c>
      <c r="F470" s="93"/>
      <c r="G470" s="94"/>
      <c r="H470" s="80"/>
      <c r="I470" s="77"/>
      <c r="J470" s="81"/>
      <c r="K470" s="79"/>
      <c r="L470" s="77"/>
      <c r="M470" s="81"/>
      <c r="N470" s="79"/>
    </row>
    <row r="471" spans="1:14" x14ac:dyDescent="0.25">
      <c r="A471" s="59"/>
      <c r="B471" s="90"/>
      <c r="C471" s="89"/>
      <c r="D471" s="61" t="str">
        <f>IFERROR(IF(C471="No CAS","",INDEX('DEQ Pollutant List'!$C$7:$C$614,MATCH('5. Pollutant Emissions - MB'!C471,'DEQ Pollutant List'!$B$7:$B$614,0))),"")</f>
        <v/>
      </c>
      <c r="E471" s="201" t="str">
        <f>IFERROR(IF(OR($C471="",$C471="No CAS"),INDEX('DEQ Pollutant List'!$A$7:$A$614,MATCH($D471,'DEQ Pollutant List'!$C$7:$C$614,0)),INDEX('DEQ Pollutant List'!$A$7:$A$614,MATCH($C471,'DEQ Pollutant List'!$B$7:$B$614,0))),"")</f>
        <v/>
      </c>
      <c r="F471" s="93"/>
      <c r="G471" s="94"/>
      <c r="H471" s="80"/>
      <c r="I471" s="77"/>
      <c r="J471" s="81"/>
      <c r="K471" s="79"/>
      <c r="L471" s="77"/>
      <c r="M471" s="81"/>
      <c r="N471" s="79"/>
    </row>
    <row r="472" spans="1:14" x14ac:dyDescent="0.25">
      <c r="A472" s="59"/>
      <c r="B472" s="90"/>
      <c r="C472" s="89"/>
      <c r="D472" s="61" t="str">
        <f>IFERROR(IF(C472="No CAS","",INDEX('DEQ Pollutant List'!$C$7:$C$614,MATCH('5. Pollutant Emissions - MB'!C472,'DEQ Pollutant List'!$B$7:$B$614,0))),"")</f>
        <v/>
      </c>
      <c r="E472" s="201" t="str">
        <f>IFERROR(IF(OR($C472="",$C472="No CAS"),INDEX('DEQ Pollutant List'!$A$7:$A$614,MATCH($D472,'DEQ Pollutant List'!$C$7:$C$614,0)),INDEX('DEQ Pollutant List'!$A$7:$A$614,MATCH($C472,'DEQ Pollutant List'!$B$7:$B$614,0))),"")</f>
        <v/>
      </c>
      <c r="F472" s="93"/>
      <c r="G472" s="94"/>
      <c r="H472" s="80"/>
      <c r="I472" s="77"/>
      <c r="J472" s="81"/>
      <c r="K472" s="79"/>
      <c r="L472" s="77"/>
      <c r="M472" s="81"/>
      <c r="N472" s="79"/>
    </row>
    <row r="473" spans="1:14" x14ac:dyDescent="0.25">
      <c r="A473" s="59"/>
      <c r="B473" s="90"/>
      <c r="C473" s="89"/>
      <c r="D473" s="61" t="str">
        <f>IFERROR(IF(C473="No CAS","",INDEX('DEQ Pollutant List'!$C$7:$C$614,MATCH('5. Pollutant Emissions - MB'!C473,'DEQ Pollutant List'!$B$7:$B$614,0))),"")</f>
        <v/>
      </c>
      <c r="E473" s="201" t="str">
        <f>IFERROR(IF(OR($C473="",$C473="No CAS"),INDEX('DEQ Pollutant List'!$A$7:$A$614,MATCH($D473,'DEQ Pollutant List'!$C$7:$C$614,0)),INDEX('DEQ Pollutant List'!$A$7:$A$614,MATCH($C473,'DEQ Pollutant List'!$B$7:$B$614,0))),"")</f>
        <v/>
      </c>
      <c r="F473" s="93"/>
      <c r="G473" s="94"/>
      <c r="H473" s="80"/>
      <c r="I473" s="77"/>
      <c r="J473" s="81"/>
      <c r="K473" s="79"/>
      <c r="L473" s="77"/>
      <c r="M473" s="81"/>
      <c r="N473" s="79"/>
    </row>
    <row r="474" spans="1:14" x14ac:dyDescent="0.25">
      <c r="A474" s="59"/>
      <c r="B474" s="90"/>
      <c r="C474" s="89"/>
      <c r="D474" s="61" t="str">
        <f>IFERROR(IF(C474="No CAS","",INDEX('DEQ Pollutant List'!$C$7:$C$614,MATCH('5. Pollutant Emissions - MB'!C474,'DEQ Pollutant List'!$B$7:$B$614,0))),"")</f>
        <v/>
      </c>
      <c r="E474" s="201" t="str">
        <f>IFERROR(IF(OR($C474="",$C474="No CAS"),INDEX('DEQ Pollutant List'!$A$7:$A$614,MATCH($D474,'DEQ Pollutant List'!$C$7:$C$614,0)),INDEX('DEQ Pollutant List'!$A$7:$A$614,MATCH($C474,'DEQ Pollutant List'!$B$7:$B$614,0))),"")</f>
        <v/>
      </c>
      <c r="F474" s="93"/>
      <c r="G474" s="94"/>
      <c r="H474" s="80"/>
      <c r="I474" s="77"/>
      <c r="J474" s="81"/>
      <c r="K474" s="79"/>
      <c r="L474" s="77"/>
      <c r="M474" s="81"/>
      <c r="N474" s="79"/>
    </row>
    <row r="475" spans="1:14" x14ac:dyDescent="0.25">
      <c r="A475" s="59"/>
      <c r="B475" s="90"/>
      <c r="C475" s="89"/>
      <c r="D475" s="61" t="str">
        <f>IFERROR(IF(C475="No CAS","",INDEX('DEQ Pollutant List'!$C$7:$C$614,MATCH('5. Pollutant Emissions - MB'!C475,'DEQ Pollutant List'!$B$7:$B$614,0))),"")</f>
        <v/>
      </c>
      <c r="E475" s="201" t="str">
        <f>IFERROR(IF(OR($C475="",$C475="No CAS"),INDEX('DEQ Pollutant List'!$A$7:$A$614,MATCH($D475,'DEQ Pollutant List'!$C$7:$C$614,0)),INDEX('DEQ Pollutant List'!$A$7:$A$614,MATCH($C475,'DEQ Pollutant List'!$B$7:$B$614,0))),"")</f>
        <v/>
      </c>
      <c r="F475" s="93"/>
      <c r="G475" s="94"/>
      <c r="H475" s="80"/>
      <c r="I475" s="77"/>
      <c r="J475" s="81"/>
      <c r="K475" s="79"/>
      <c r="L475" s="77"/>
      <c r="M475" s="81"/>
      <c r="N475" s="79"/>
    </row>
    <row r="476" spans="1:14" x14ac:dyDescent="0.25">
      <c r="A476" s="59"/>
      <c r="B476" s="90"/>
      <c r="C476" s="89"/>
      <c r="D476" s="61" t="str">
        <f>IFERROR(IF(C476="No CAS","",INDEX('DEQ Pollutant List'!$C$7:$C$614,MATCH('5. Pollutant Emissions - MB'!C476,'DEQ Pollutant List'!$B$7:$B$614,0))),"")</f>
        <v/>
      </c>
      <c r="E476" s="201" t="str">
        <f>IFERROR(IF(OR($C476="",$C476="No CAS"),INDEX('DEQ Pollutant List'!$A$7:$A$614,MATCH($D476,'DEQ Pollutant List'!$C$7:$C$614,0)),INDEX('DEQ Pollutant List'!$A$7:$A$614,MATCH($C476,'DEQ Pollutant List'!$B$7:$B$614,0))),"")</f>
        <v/>
      </c>
      <c r="F476" s="93"/>
      <c r="G476" s="94"/>
      <c r="H476" s="80"/>
      <c r="I476" s="77"/>
      <c r="J476" s="81"/>
      <c r="K476" s="79"/>
      <c r="L476" s="77"/>
      <c r="M476" s="81"/>
      <c r="N476" s="79"/>
    </row>
    <row r="477" spans="1:14" x14ac:dyDescent="0.25">
      <c r="A477" s="59"/>
      <c r="B477" s="90"/>
      <c r="C477" s="89"/>
      <c r="D477" s="61" t="str">
        <f>IFERROR(IF(C477="No CAS","",INDEX('DEQ Pollutant List'!$C$7:$C$614,MATCH('5. Pollutant Emissions - MB'!C477,'DEQ Pollutant List'!$B$7:$B$614,0))),"")</f>
        <v/>
      </c>
      <c r="E477" s="201" t="str">
        <f>IFERROR(IF(OR($C477="",$C477="No CAS"),INDEX('DEQ Pollutant List'!$A$7:$A$614,MATCH($D477,'DEQ Pollutant List'!$C$7:$C$614,0)),INDEX('DEQ Pollutant List'!$A$7:$A$614,MATCH($C477,'DEQ Pollutant List'!$B$7:$B$614,0))),"")</f>
        <v/>
      </c>
      <c r="F477" s="93"/>
      <c r="G477" s="94"/>
      <c r="H477" s="80"/>
      <c r="I477" s="77"/>
      <c r="J477" s="81"/>
      <c r="K477" s="79"/>
      <c r="L477" s="77"/>
      <c r="M477" s="81"/>
      <c r="N477" s="79"/>
    </row>
    <row r="478" spans="1:14" x14ac:dyDescent="0.25">
      <c r="A478" s="59"/>
      <c r="B478" s="90"/>
      <c r="C478" s="89"/>
      <c r="D478" s="61" t="str">
        <f>IFERROR(IF(C478="No CAS","",INDEX('DEQ Pollutant List'!$C$7:$C$614,MATCH('5. Pollutant Emissions - MB'!C478,'DEQ Pollutant List'!$B$7:$B$614,0))),"")</f>
        <v/>
      </c>
      <c r="E478" s="201" t="str">
        <f>IFERROR(IF(OR($C478="",$C478="No CAS"),INDEX('DEQ Pollutant List'!$A$7:$A$614,MATCH($D478,'DEQ Pollutant List'!$C$7:$C$614,0)),INDEX('DEQ Pollutant List'!$A$7:$A$614,MATCH($C478,'DEQ Pollutant List'!$B$7:$B$614,0))),"")</f>
        <v/>
      </c>
      <c r="F478" s="93"/>
      <c r="G478" s="94"/>
      <c r="H478" s="80"/>
      <c r="I478" s="77"/>
      <c r="J478" s="81"/>
      <c r="K478" s="79"/>
      <c r="L478" s="77"/>
      <c r="M478" s="81"/>
      <c r="N478" s="79"/>
    </row>
    <row r="479" spans="1:14" x14ac:dyDescent="0.25">
      <c r="A479" s="59"/>
      <c r="B479" s="90"/>
      <c r="C479" s="89"/>
      <c r="D479" s="61" t="str">
        <f>IFERROR(IF(C479="No CAS","",INDEX('DEQ Pollutant List'!$C$7:$C$614,MATCH('5. Pollutant Emissions - MB'!C479,'DEQ Pollutant List'!$B$7:$B$614,0))),"")</f>
        <v/>
      </c>
      <c r="E479" s="201" t="str">
        <f>IFERROR(IF(OR($C479="",$C479="No CAS"),INDEX('DEQ Pollutant List'!$A$7:$A$614,MATCH($D479,'DEQ Pollutant List'!$C$7:$C$614,0)),INDEX('DEQ Pollutant List'!$A$7:$A$614,MATCH($C479,'DEQ Pollutant List'!$B$7:$B$614,0))),"")</f>
        <v/>
      </c>
      <c r="F479" s="93"/>
      <c r="G479" s="94"/>
      <c r="H479" s="80"/>
      <c r="I479" s="77"/>
      <c r="J479" s="81"/>
      <c r="K479" s="79"/>
      <c r="L479" s="77"/>
      <c r="M479" s="81"/>
      <c r="N479" s="79"/>
    </row>
    <row r="480" spans="1:14" x14ac:dyDescent="0.25">
      <c r="A480" s="59"/>
      <c r="B480" s="90"/>
      <c r="C480" s="89"/>
      <c r="D480" s="61" t="str">
        <f>IFERROR(IF(C480="No CAS","",INDEX('DEQ Pollutant List'!$C$7:$C$614,MATCH('5. Pollutant Emissions - MB'!C480,'DEQ Pollutant List'!$B$7:$B$614,0))),"")</f>
        <v/>
      </c>
      <c r="E480" s="201" t="str">
        <f>IFERROR(IF(OR($C480="",$C480="No CAS"),INDEX('DEQ Pollutant List'!$A$7:$A$614,MATCH($D480,'DEQ Pollutant List'!$C$7:$C$614,0)),INDEX('DEQ Pollutant List'!$A$7:$A$614,MATCH($C480,'DEQ Pollutant List'!$B$7:$B$614,0))),"")</f>
        <v/>
      </c>
      <c r="F480" s="93"/>
      <c r="G480" s="94"/>
      <c r="H480" s="80"/>
      <c r="I480" s="77"/>
      <c r="J480" s="81"/>
      <c r="K480" s="79"/>
      <c r="L480" s="77"/>
      <c r="M480" s="81"/>
      <c r="N480" s="79"/>
    </row>
    <row r="481" spans="1:14" x14ac:dyDescent="0.25">
      <c r="A481" s="59"/>
      <c r="B481" s="90"/>
      <c r="C481" s="89"/>
      <c r="D481" s="61" t="str">
        <f>IFERROR(IF(C481="No CAS","",INDEX('DEQ Pollutant List'!$C$7:$C$614,MATCH('5. Pollutant Emissions - MB'!C481,'DEQ Pollutant List'!$B$7:$B$614,0))),"")</f>
        <v/>
      </c>
      <c r="E481" s="201" t="str">
        <f>IFERROR(IF(OR($C481="",$C481="No CAS"),INDEX('DEQ Pollutant List'!$A$7:$A$614,MATCH($D481,'DEQ Pollutant List'!$C$7:$C$614,0)),INDEX('DEQ Pollutant List'!$A$7:$A$614,MATCH($C481,'DEQ Pollutant List'!$B$7:$B$614,0))),"")</f>
        <v/>
      </c>
      <c r="F481" s="93"/>
      <c r="G481" s="94"/>
      <c r="H481" s="80"/>
      <c r="I481" s="77"/>
      <c r="J481" s="81"/>
      <c r="K481" s="79"/>
      <c r="L481" s="77"/>
      <c r="M481" s="81"/>
      <c r="N481" s="79"/>
    </row>
    <row r="482" spans="1:14" x14ac:dyDescent="0.25">
      <c r="A482" s="59"/>
      <c r="B482" s="90"/>
      <c r="C482" s="89"/>
      <c r="D482" s="61" t="str">
        <f>IFERROR(IF(C482="No CAS","",INDEX('DEQ Pollutant List'!$C$7:$C$614,MATCH('5. Pollutant Emissions - MB'!C482,'DEQ Pollutant List'!$B$7:$B$614,0))),"")</f>
        <v/>
      </c>
      <c r="E482" s="201" t="str">
        <f>IFERROR(IF(OR($C482="",$C482="No CAS"),INDEX('DEQ Pollutant List'!$A$7:$A$614,MATCH($D482,'DEQ Pollutant List'!$C$7:$C$614,0)),INDEX('DEQ Pollutant List'!$A$7:$A$614,MATCH($C482,'DEQ Pollutant List'!$B$7:$B$614,0))),"")</f>
        <v/>
      </c>
      <c r="F482" s="93"/>
      <c r="G482" s="94"/>
      <c r="H482" s="80"/>
      <c r="I482" s="77"/>
      <c r="J482" s="81"/>
      <c r="K482" s="79"/>
      <c r="L482" s="77"/>
      <c r="M482" s="81"/>
      <c r="N482" s="79"/>
    </row>
    <row r="483" spans="1:14" x14ac:dyDescent="0.25">
      <c r="A483" s="59"/>
      <c r="B483" s="90"/>
      <c r="C483" s="89"/>
      <c r="D483" s="61" t="str">
        <f>IFERROR(IF(C483="No CAS","",INDEX('DEQ Pollutant List'!$C$7:$C$614,MATCH('5. Pollutant Emissions - MB'!C483,'DEQ Pollutant List'!$B$7:$B$614,0))),"")</f>
        <v/>
      </c>
      <c r="E483" s="201" t="str">
        <f>IFERROR(IF(OR($C483="",$C483="No CAS"),INDEX('DEQ Pollutant List'!$A$7:$A$614,MATCH($D483,'DEQ Pollutant List'!$C$7:$C$614,0)),INDEX('DEQ Pollutant List'!$A$7:$A$614,MATCH($C483,'DEQ Pollutant List'!$B$7:$B$614,0))),"")</f>
        <v/>
      </c>
      <c r="F483" s="93"/>
      <c r="G483" s="94"/>
      <c r="H483" s="80"/>
      <c r="I483" s="77"/>
      <c r="J483" s="81"/>
      <c r="K483" s="79"/>
      <c r="L483" s="77"/>
      <c r="M483" s="81"/>
      <c r="N483" s="79"/>
    </row>
    <row r="484" spans="1:14" x14ac:dyDescent="0.25">
      <c r="A484" s="59"/>
      <c r="B484" s="90"/>
      <c r="C484" s="89"/>
      <c r="D484" s="61" t="str">
        <f>IFERROR(IF(C484="No CAS","",INDEX('DEQ Pollutant List'!$C$7:$C$614,MATCH('5. Pollutant Emissions - MB'!C484,'DEQ Pollutant List'!$B$7:$B$614,0))),"")</f>
        <v/>
      </c>
      <c r="E484" s="201" t="str">
        <f>IFERROR(IF(OR($C484="",$C484="No CAS"),INDEX('DEQ Pollutant List'!$A$7:$A$614,MATCH($D484,'DEQ Pollutant List'!$C$7:$C$614,0)),INDEX('DEQ Pollutant List'!$A$7:$A$614,MATCH($C484,'DEQ Pollutant List'!$B$7:$B$614,0))),"")</f>
        <v/>
      </c>
      <c r="F484" s="93"/>
      <c r="G484" s="94"/>
      <c r="H484" s="80"/>
      <c r="I484" s="77"/>
      <c r="J484" s="81"/>
      <c r="K484" s="79"/>
      <c r="L484" s="77"/>
      <c r="M484" s="81"/>
      <c r="N484" s="79"/>
    </row>
    <row r="485" spans="1:14" x14ac:dyDescent="0.25">
      <c r="A485" s="59"/>
      <c r="B485" s="90"/>
      <c r="C485" s="89"/>
      <c r="D485" s="61" t="str">
        <f>IFERROR(IF(C485="No CAS","",INDEX('DEQ Pollutant List'!$C$7:$C$614,MATCH('5. Pollutant Emissions - MB'!C485,'DEQ Pollutant List'!$B$7:$B$614,0))),"")</f>
        <v/>
      </c>
      <c r="E485" s="201" t="str">
        <f>IFERROR(IF(OR($C485="",$C485="No CAS"),INDEX('DEQ Pollutant List'!$A$7:$A$614,MATCH($D485,'DEQ Pollutant List'!$C$7:$C$614,0)),INDEX('DEQ Pollutant List'!$A$7:$A$614,MATCH($C485,'DEQ Pollutant List'!$B$7:$B$614,0))),"")</f>
        <v/>
      </c>
      <c r="F485" s="93"/>
      <c r="G485" s="94"/>
      <c r="H485" s="80"/>
      <c r="I485" s="77"/>
      <c r="J485" s="81"/>
      <c r="K485" s="79"/>
      <c r="L485" s="77"/>
      <c r="M485" s="81"/>
      <c r="N485" s="79"/>
    </row>
    <row r="486" spans="1:14" x14ac:dyDescent="0.25">
      <c r="A486" s="59"/>
      <c r="B486" s="90"/>
      <c r="C486" s="89"/>
      <c r="D486" s="61" t="str">
        <f>IFERROR(IF(C486="No CAS","",INDEX('DEQ Pollutant List'!$C$7:$C$614,MATCH('5. Pollutant Emissions - MB'!C486,'DEQ Pollutant List'!$B$7:$B$614,0))),"")</f>
        <v/>
      </c>
      <c r="E486" s="201" t="str">
        <f>IFERROR(IF(OR($C486="",$C486="No CAS"),INDEX('DEQ Pollutant List'!$A$7:$A$614,MATCH($D486,'DEQ Pollutant List'!$C$7:$C$614,0)),INDEX('DEQ Pollutant List'!$A$7:$A$614,MATCH($C486,'DEQ Pollutant List'!$B$7:$B$614,0))),"")</f>
        <v/>
      </c>
      <c r="F486" s="93"/>
      <c r="G486" s="94"/>
      <c r="H486" s="80"/>
      <c r="I486" s="77"/>
      <c r="J486" s="81"/>
      <c r="K486" s="79"/>
      <c r="L486" s="77"/>
      <c r="M486" s="81"/>
      <c r="N486" s="79"/>
    </row>
    <row r="487" spans="1:14" x14ac:dyDescent="0.25">
      <c r="A487" s="59"/>
      <c r="B487" s="90"/>
      <c r="C487" s="89"/>
      <c r="D487" s="61" t="str">
        <f>IFERROR(IF(C487="No CAS","",INDEX('DEQ Pollutant List'!$C$7:$C$614,MATCH('5. Pollutant Emissions - MB'!C487,'DEQ Pollutant List'!$B$7:$B$614,0))),"")</f>
        <v/>
      </c>
      <c r="E487" s="201" t="str">
        <f>IFERROR(IF(OR($C487="",$C487="No CAS"),INDEX('DEQ Pollutant List'!$A$7:$A$614,MATCH($D487,'DEQ Pollutant List'!$C$7:$C$614,0)),INDEX('DEQ Pollutant List'!$A$7:$A$614,MATCH($C487,'DEQ Pollutant List'!$B$7:$B$614,0))),"")</f>
        <v/>
      </c>
      <c r="F487" s="93"/>
      <c r="G487" s="94"/>
      <c r="H487" s="80"/>
      <c r="I487" s="77"/>
      <c r="J487" s="81"/>
      <c r="K487" s="79"/>
      <c r="L487" s="77"/>
      <c r="M487" s="81"/>
      <c r="N487" s="79"/>
    </row>
    <row r="488" spans="1:14" x14ac:dyDescent="0.25">
      <c r="A488" s="59"/>
      <c r="B488" s="90"/>
      <c r="C488" s="89"/>
      <c r="D488" s="61" t="str">
        <f>IFERROR(IF(C488="No CAS","",INDEX('DEQ Pollutant List'!$C$7:$C$614,MATCH('5. Pollutant Emissions - MB'!C488,'DEQ Pollutant List'!$B$7:$B$614,0))),"")</f>
        <v/>
      </c>
      <c r="E488" s="201" t="str">
        <f>IFERROR(IF(OR($C488="",$C488="No CAS"),INDEX('DEQ Pollutant List'!$A$7:$A$614,MATCH($D488,'DEQ Pollutant List'!$C$7:$C$614,0)),INDEX('DEQ Pollutant List'!$A$7:$A$614,MATCH($C488,'DEQ Pollutant List'!$B$7:$B$614,0))),"")</f>
        <v/>
      </c>
      <c r="F488" s="93"/>
      <c r="G488" s="94"/>
      <c r="H488" s="80"/>
      <c r="I488" s="77"/>
      <c r="J488" s="81"/>
      <c r="K488" s="79"/>
      <c r="L488" s="77"/>
      <c r="M488" s="81"/>
      <c r="N488" s="79"/>
    </row>
    <row r="489" spans="1:14" x14ac:dyDescent="0.25">
      <c r="A489" s="59"/>
      <c r="B489" s="90"/>
      <c r="C489" s="89"/>
      <c r="D489" s="61" t="str">
        <f>IFERROR(IF(C489="No CAS","",INDEX('DEQ Pollutant List'!$C$7:$C$614,MATCH('5. Pollutant Emissions - MB'!C489,'DEQ Pollutant List'!$B$7:$B$614,0))),"")</f>
        <v/>
      </c>
      <c r="E489" s="201" t="str">
        <f>IFERROR(IF(OR($C489="",$C489="No CAS"),INDEX('DEQ Pollutant List'!$A$7:$A$614,MATCH($D489,'DEQ Pollutant List'!$C$7:$C$614,0)),INDEX('DEQ Pollutant List'!$A$7:$A$614,MATCH($C489,'DEQ Pollutant List'!$B$7:$B$614,0))),"")</f>
        <v/>
      </c>
      <c r="F489" s="93"/>
      <c r="G489" s="94"/>
      <c r="H489" s="80"/>
      <c r="I489" s="77"/>
      <c r="J489" s="81"/>
      <c r="K489" s="79"/>
      <c r="L489" s="77"/>
      <c r="M489" s="81"/>
      <c r="N489" s="79"/>
    </row>
    <row r="490" spans="1:14" x14ac:dyDescent="0.25">
      <c r="A490" s="59"/>
      <c r="B490" s="90"/>
      <c r="C490" s="89"/>
      <c r="D490" s="61" t="str">
        <f>IFERROR(IF(C490="No CAS","",INDEX('DEQ Pollutant List'!$C$7:$C$614,MATCH('5. Pollutant Emissions - MB'!C490,'DEQ Pollutant List'!$B$7:$B$614,0))),"")</f>
        <v/>
      </c>
      <c r="E490" s="201" t="str">
        <f>IFERROR(IF(OR($C490="",$C490="No CAS"),INDEX('DEQ Pollutant List'!$A$7:$A$614,MATCH($D490,'DEQ Pollutant List'!$C$7:$C$614,0)),INDEX('DEQ Pollutant List'!$A$7:$A$614,MATCH($C490,'DEQ Pollutant List'!$B$7:$B$614,0))),"")</f>
        <v/>
      </c>
      <c r="F490" s="93"/>
      <c r="G490" s="94"/>
      <c r="H490" s="80"/>
      <c r="I490" s="77"/>
      <c r="J490" s="81"/>
      <c r="K490" s="79"/>
      <c r="L490" s="77"/>
      <c r="M490" s="81"/>
      <c r="N490" s="79"/>
    </row>
    <row r="491" spans="1:14" x14ac:dyDescent="0.25">
      <c r="A491" s="59"/>
      <c r="B491" s="90"/>
      <c r="C491" s="89"/>
      <c r="D491" s="61" t="str">
        <f>IFERROR(IF(C491="No CAS","",INDEX('DEQ Pollutant List'!$C$7:$C$614,MATCH('5. Pollutant Emissions - MB'!C491,'DEQ Pollutant List'!$B$7:$B$614,0))),"")</f>
        <v/>
      </c>
      <c r="E491" s="201" t="str">
        <f>IFERROR(IF(OR($C491="",$C491="No CAS"),INDEX('DEQ Pollutant List'!$A$7:$A$614,MATCH($D491,'DEQ Pollutant List'!$C$7:$C$614,0)),INDEX('DEQ Pollutant List'!$A$7:$A$614,MATCH($C491,'DEQ Pollutant List'!$B$7:$B$614,0))),"")</f>
        <v/>
      </c>
      <c r="F491" s="93"/>
      <c r="G491" s="94"/>
      <c r="H491" s="80"/>
      <c r="I491" s="77"/>
      <c r="J491" s="81"/>
      <c r="K491" s="79"/>
      <c r="L491" s="77"/>
      <c r="M491" s="81"/>
      <c r="N491" s="79"/>
    </row>
    <row r="492" spans="1:14" x14ac:dyDescent="0.25">
      <c r="A492" s="59"/>
      <c r="B492" s="90"/>
      <c r="C492" s="89"/>
      <c r="D492" s="61" t="str">
        <f>IFERROR(IF(C492="No CAS","",INDEX('DEQ Pollutant List'!$C$7:$C$614,MATCH('5. Pollutant Emissions - MB'!C492,'DEQ Pollutant List'!$B$7:$B$614,0))),"")</f>
        <v/>
      </c>
      <c r="E492" s="201" t="str">
        <f>IFERROR(IF(OR($C492="",$C492="No CAS"),INDEX('DEQ Pollutant List'!$A$7:$A$614,MATCH($D492,'DEQ Pollutant List'!$C$7:$C$614,0)),INDEX('DEQ Pollutant List'!$A$7:$A$614,MATCH($C492,'DEQ Pollutant List'!$B$7:$B$614,0))),"")</f>
        <v/>
      </c>
      <c r="F492" s="93"/>
      <c r="G492" s="94"/>
      <c r="H492" s="80"/>
      <c r="I492" s="77"/>
      <c r="J492" s="81"/>
      <c r="K492" s="79"/>
      <c r="L492" s="77"/>
      <c r="M492" s="81"/>
      <c r="N492" s="79"/>
    </row>
    <row r="493" spans="1:14" x14ac:dyDescent="0.25">
      <c r="A493" s="59"/>
      <c r="B493" s="90"/>
      <c r="C493" s="89"/>
      <c r="D493" s="61" t="str">
        <f>IFERROR(IF(C493="No CAS","",INDEX('DEQ Pollutant List'!$C$7:$C$614,MATCH('5. Pollutant Emissions - MB'!C493,'DEQ Pollutant List'!$B$7:$B$614,0))),"")</f>
        <v/>
      </c>
      <c r="E493" s="201" t="str">
        <f>IFERROR(IF(OR($C493="",$C493="No CAS"),INDEX('DEQ Pollutant List'!$A$7:$A$614,MATCH($D493,'DEQ Pollutant List'!$C$7:$C$614,0)),INDEX('DEQ Pollutant List'!$A$7:$A$614,MATCH($C493,'DEQ Pollutant List'!$B$7:$B$614,0))),"")</f>
        <v/>
      </c>
      <c r="F493" s="93"/>
      <c r="G493" s="94"/>
      <c r="H493" s="80"/>
      <c r="I493" s="77"/>
      <c r="J493" s="81"/>
      <c r="K493" s="79"/>
      <c r="L493" s="77"/>
      <c r="M493" s="81"/>
      <c r="N493" s="79"/>
    </row>
    <row r="494" spans="1:14" x14ac:dyDescent="0.25">
      <c r="A494" s="59"/>
      <c r="B494" s="90"/>
      <c r="C494" s="89"/>
      <c r="D494" s="61" t="str">
        <f>IFERROR(IF(C494="No CAS","",INDEX('DEQ Pollutant List'!$C$7:$C$614,MATCH('5. Pollutant Emissions - MB'!C494,'DEQ Pollutant List'!$B$7:$B$614,0))),"")</f>
        <v/>
      </c>
      <c r="E494" s="201" t="str">
        <f>IFERROR(IF(OR($C494="",$C494="No CAS"),INDEX('DEQ Pollutant List'!$A$7:$A$614,MATCH($D494,'DEQ Pollutant List'!$C$7:$C$614,0)),INDEX('DEQ Pollutant List'!$A$7:$A$614,MATCH($C494,'DEQ Pollutant List'!$B$7:$B$614,0))),"")</f>
        <v/>
      </c>
      <c r="F494" s="93"/>
      <c r="G494" s="94"/>
      <c r="H494" s="80"/>
      <c r="I494" s="77"/>
      <c r="J494" s="81"/>
      <c r="K494" s="79"/>
      <c r="L494" s="77"/>
      <c r="M494" s="81"/>
      <c r="N494" s="79"/>
    </row>
    <row r="495" spans="1:14" x14ac:dyDescent="0.25">
      <c r="A495" s="59"/>
      <c r="B495" s="90"/>
      <c r="C495" s="89"/>
      <c r="D495" s="61" t="str">
        <f>IFERROR(IF(C495="No CAS","",INDEX('DEQ Pollutant List'!$C$7:$C$614,MATCH('5. Pollutant Emissions - MB'!C495,'DEQ Pollutant List'!$B$7:$B$614,0))),"")</f>
        <v/>
      </c>
      <c r="E495" s="201" t="str">
        <f>IFERROR(IF(OR($C495="",$C495="No CAS"),INDEX('DEQ Pollutant List'!$A$7:$A$614,MATCH($D495,'DEQ Pollutant List'!$C$7:$C$614,0)),INDEX('DEQ Pollutant List'!$A$7:$A$614,MATCH($C495,'DEQ Pollutant List'!$B$7:$B$614,0))),"")</f>
        <v/>
      </c>
      <c r="F495" s="93"/>
      <c r="G495" s="94"/>
      <c r="H495" s="80"/>
      <c r="I495" s="77"/>
      <c r="J495" s="81"/>
      <c r="K495" s="79"/>
      <c r="L495" s="77"/>
      <c r="M495" s="81"/>
      <c r="N495" s="79"/>
    </row>
    <row r="496" spans="1:14" x14ac:dyDescent="0.25">
      <c r="A496" s="59"/>
      <c r="B496" s="90"/>
      <c r="C496" s="89"/>
      <c r="D496" s="61" t="str">
        <f>IFERROR(IF(C496="No CAS","",INDEX('DEQ Pollutant List'!$C$7:$C$614,MATCH('5. Pollutant Emissions - MB'!C496,'DEQ Pollutant List'!$B$7:$B$614,0))),"")</f>
        <v/>
      </c>
      <c r="E496" s="201" t="str">
        <f>IFERROR(IF(OR($C496="",$C496="No CAS"),INDEX('DEQ Pollutant List'!$A$7:$A$614,MATCH($D496,'DEQ Pollutant List'!$C$7:$C$614,0)),INDEX('DEQ Pollutant List'!$A$7:$A$614,MATCH($C496,'DEQ Pollutant List'!$B$7:$B$614,0))),"")</f>
        <v/>
      </c>
      <c r="F496" s="93"/>
      <c r="G496" s="94"/>
      <c r="H496" s="80"/>
      <c r="I496" s="77"/>
      <c r="J496" s="81"/>
      <c r="K496" s="79"/>
      <c r="L496" s="77"/>
      <c r="M496" s="81"/>
      <c r="N496" s="79"/>
    </row>
    <row r="497" spans="1:14" x14ac:dyDescent="0.25">
      <c r="A497" s="59"/>
      <c r="B497" s="90"/>
      <c r="C497" s="89"/>
      <c r="D497" s="61" t="str">
        <f>IFERROR(IF(C497="No CAS","",INDEX('DEQ Pollutant List'!$C$7:$C$614,MATCH('5. Pollutant Emissions - MB'!C497,'DEQ Pollutant List'!$B$7:$B$614,0))),"")</f>
        <v/>
      </c>
      <c r="E497" s="201" t="str">
        <f>IFERROR(IF(OR($C497="",$C497="No CAS"),INDEX('DEQ Pollutant List'!$A$7:$A$614,MATCH($D497,'DEQ Pollutant List'!$C$7:$C$614,0)),INDEX('DEQ Pollutant List'!$A$7:$A$614,MATCH($C497,'DEQ Pollutant List'!$B$7:$B$614,0))),"")</f>
        <v/>
      </c>
      <c r="F497" s="93"/>
      <c r="G497" s="94"/>
      <c r="H497" s="80"/>
      <c r="I497" s="77"/>
      <c r="J497" s="81"/>
      <c r="K497" s="79"/>
      <c r="L497" s="77"/>
      <c r="M497" s="81"/>
      <c r="N497" s="79"/>
    </row>
    <row r="498" spans="1:14" x14ac:dyDescent="0.25">
      <c r="A498" s="59"/>
      <c r="B498" s="90"/>
      <c r="C498" s="89"/>
      <c r="D498" s="61" t="str">
        <f>IFERROR(IF(C498="No CAS","",INDEX('DEQ Pollutant List'!$C$7:$C$614,MATCH('5. Pollutant Emissions - MB'!C498,'DEQ Pollutant List'!$B$7:$B$614,0))),"")</f>
        <v/>
      </c>
      <c r="E498" s="201" t="str">
        <f>IFERROR(IF(OR($C498="",$C498="No CAS"),INDEX('DEQ Pollutant List'!$A$7:$A$614,MATCH($D498,'DEQ Pollutant List'!$C$7:$C$614,0)),INDEX('DEQ Pollutant List'!$A$7:$A$614,MATCH($C498,'DEQ Pollutant List'!$B$7:$B$614,0))),"")</f>
        <v/>
      </c>
      <c r="F498" s="93"/>
      <c r="G498" s="94"/>
      <c r="H498" s="80"/>
      <c r="I498" s="77"/>
      <c r="J498" s="81"/>
      <c r="K498" s="79"/>
      <c r="L498" s="77"/>
      <c r="M498" s="81"/>
      <c r="N498" s="79"/>
    </row>
    <row r="499" spans="1:14" x14ac:dyDescent="0.25">
      <c r="A499" s="59"/>
      <c r="B499" s="90"/>
      <c r="C499" s="89"/>
      <c r="D499" s="61" t="str">
        <f>IFERROR(IF(C499="No CAS","",INDEX('DEQ Pollutant List'!$C$7:$C$614,MATCH('5. Pollutant Emissions - MB'!C499,'DEQ Pollutant List'!$B$7:$B$614,0))),"")</f>
        <v/>
      </c>
      <c r="E499" s="201" t="str">
        <f>IFERROR(IF(OR($C499="",$C499="No CAS"),INDEX('DEQ Pollutant List'!$A$7:$A$614,MATCH($D499,'DEQ Pollutant List'!$C$7:$C$614,0)),INDEX('DEQ Pollutant List'!$A$7:$A$614,MATCH($C499,'DEQ Pollutant List'!$B$7:$B$614,0))),"")</f>
        <v/>
      </c>
      <c r="F499" s="93"/>
      <c r="G499" s="94"/>
      <c r="H499" s="80"/>
      <c r="I499" s="77"/>
      <c r="J499" s="81"/>
      <c r="K499" s="79"/>
      <c r="L499" s="77"/>
      <c r="M499" s="81"/>
      <c r="N499" s="79"/>
    </row>
    <row r="500" spans="1:14" ht="15.75" thickBot="1" x14ac:dyDescent="0.3">
      <c r="A500" s="62"/>
      <c r="B500" s="91"/>
      <c r="C500" s="92"/>
      <c r="D500" s="64" t="str">
        <f>IFERROR(IF(C500="No CAS","",INDEX('DEQ Pollutant List'!$C$7:$C$614,MATCH('5. Pollutant Emissions - MB'!C500,'DEQ Pollutant List'!$B$7:$B$614,0))),"")</f>
        <v/>
      </c>
      <c r="E500" s="202" t="str">
        <f>IFERROR(IF(OR($C500="",$C500="No CAS"),INDEX('DEQ Pollutant List'!$A$7:$A$614,MATCH($D500,'DEQ Pollutant List'!$C$7:$C$614,0)),INDEX('DEQ Pollutant List'!$A$7:$A$614,MATCH($C500,'DEQ Pollutant List'!$B$7:$B$614,0))),"")</f>
        <v/>
      </c>
      <c r="F500" s="95"/>
      <c r="G500" s="96"/>
      <c r="H500" s="86"/>
      <c r="I500" s="83"/>
      <c r="J500" s="87"/>
      <c r="K500" s="85"/>
      <c r="L500" s="83"/>
      <c r="M500" s="87"/>
      <c r="N500" s="85"/>
    </row>
    <row r="501" spans="1:14" x14ac:dyDescent="0.25">
      <c r="A501" s="255" t="s">
        <v>1226</v>
      </c>
      <c r="B501" s="256"/>
      <c r="C501" s="256"/>
      <c r="D501" s="256"/>
      <c r="E501" s="256"/>
      <c r="F501" s="256"/>
      <c r="G501" s="256"/>
      <c r="H501" s="256"/>
      <c r="I501" s="256"/>
      <c r="J501" s="256"/>
      <c r="K501" s="256"/>
      <c r="L501" s="256"/>
      <c r="M501" s="256"/>
      <c r="N501" s="256"/>
    </row>
    <row r="502" spans="1:14" x14ac:dyDescent="0.25">
      <c r="A502" s="258"/>
      <c r="B502" s="259"/>
      <c r="C502" s="259"/>
      <c r="D502" s="259"/>
      <c r="E502" s="259"/>
      <c r="F502" s="259"/>
      <c r="G502" s="259"/>
      <c r="H502" s="259"/>
      <c r="I502" s="259"/>
      <c r="J502" s="259"/>
      <c r="K502" s="259"/>
      <c r="L502" s="259"/>
      <c r="M502" s="259"/>
      <c r="N502" s="259"/>
    </row>
    <row r="503" spans="1:14" ht="15.75" thickBot="1" x14ac:dyDescent="0.3">
      <c r="A503" s="261"/>
      <c r="B503" s="262"/>
      <c r="C503" s="262"/>
      <c r="D503" s="262"/>
      <c r="E503" s="262"/>
      <c r="F503" s="262"/>
      <c r="G503" s="262"/>
      <c r="H503" s="262"/>
      <c r="I503" s="262"/>
      <c r="J503" s="262"/>
      <c r="K503" s="262"/>
      <c r="L503" s="262"/>
      <c r="M503" s="262"/>
      <c r="N503" s="262"/>
    </row>
  </sheetData>
  <sheetProtection algorithmName="SHA-512" hashValue="vxy/YAQyRiK27u8/i7usE635hL5G7UdjHcsCwD+YmEvIC86iqCBOxM/Lt5uzdVfLSa6HKgBt/+thV8Amvu6ogg==" saltValue="AJO+wsnndOrzvkf32t7ltA==" spinCount="100000" sheet="1" objects="1" scenarios="1" insertRows="0"/>
  <mergeCells count="8">
    <mergeCell ref="I9:N9"/>
    <mergeCell ref="A501:N503"/>
    <mergeCell ref="F10:H10"/>
    <mergeCell ref="A10:A11"/>
    <mergeCell ref="B10:B11"/>
    <mergeCell ref="I10:K10"/>
    <mergeCell ref="L10:N10"/>
    <mergeCell ref="C10:E10"/>
  </mergeCells>
  <conditionalFormatting sqref="E12:E500">
    <cfRule type="containsBlanks" dxfId="2" priority="8">
      <formula>LEN(TRIM(E12))=0</formula>
    </cfRule>
  </conditionalFormatting>
  <conditionalFormatting sqref="D12:D500">
    <cfRule type="expression" dxfId="1" priority="1">
      <formula>SUMPRODUCT(--ISNUMBER(SEARCH(HAPs,D12)))&gt;0</formula>
    </cfRule>
  </conditionalFormatting>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0" id="{8B643416-76DE-4717-B9FA-77A7BEB5B8F5}">
            <xm:f>INDEX('DEQ Pollutant List'!D:D,MATCH(D12,'DEQ Pollutant List'!C:C,0))="Y"</xm:f>
            <x14:dxf>
              <fill>
                <patternFill patternType="solid">
                  <fgColor auto="1"/>
                  <bgColor rgb="FFFFE579"/>
                </patternFill>
              </fill>
            </x14:dxf>
          </x14:cfRule>
          <xm:sqref>D12:D500</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ErrorMessage="1" errorTitle="Not in list" error="This CAS is not in the DEQ CAO pollutant list." promptTitle="CAS Selection" prompt="Select CAS from the list, or copy and paste directly." xr:uid="{00000000-0002-0000-0500-000000000000}">
          <x14:formula1>
            <xm:f>'DEQ Pollutant List'!$B:$B</xm:f>
          </x14:formula1>
          <xm:sqref>C12:C500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6:D625"/>
  <sheetViews>
    <sheetView topLeftCell="B1" workbookViewId="0"/>
  </sheetViews>
  <sheetFormatPr defaultColWidth="8.85546875" defaultRowHeight="15" x14ac:dyDescent="0.25"/>
  <cols>
    <col min="1" max="1" width="15.7109375" style="1" hidden="1" customWidth="1"/>
    <col min="2" max="2" width="19.28515625" customWidth="1"/>
    <col min="3" max="3" width="53.42578125" style="18" customWidth="1"/>
    <col min="4" max="4" width="9.140625" style="1" hidden="1" customWidth="1"/>
  </cols>
  <sheetData>
    <row r="6" spans="1:4" x14ac:dyDescent="0.25">
      <c r="A6" s="17" t="s">
        <v>1222</v>
      </c>
      <c r="B6" s="16" t="s">
        <v>1392</v>
      </c>
      <c r="C6" s="19" t="s">
        <v>14</v>
      </c>
      <c r="D6" s="19" t="s">
        <v>1352</v>
      </c>
    </row>
    <row r="7" spans="1:4" s="2" customFormat="1" ht="15" customHeight="1" x14ac:dyDescent="0.25">
      <c r="A7" s="15">
        <v>1</v>
      </c>
      <c r="B7" s="3" t="s">
        <v>15</v>
      </c>
      <c r="C7" s="3" t="s">
        <v>16</v>
      </c>
      <c r="D7" s="15" t="s">
        <v>1353</v>
      </c>
    </row>
    <row r="8" spans="1:4" s="2" customFormat="1" ht="15" customHeight="1" x14ac:dyDescent="0.25">
      <c r="A8" s="15">
        <v>2</v>
      </c>
      <c r="B8" s="3" t="s">
        <v>17</v>
      </c>
      <c r="C8" s="3" t="s">
        <v>18</v>
      </c>
      <c r="D8" s="15" t="s">
        <v>1353</v>
      </c>
    </row>
    <row r="9" spans="1:4" s="2" customFormat="1" ht="15" customHeight="1" x14ac:dyDescent="0.25">
      <c r="A9" s="15">
        <v>634</v>
      </c>
      <c r="B9" s="3" t="s">
        <v>19</v>
      </c>
      <c r="C9" s="3" t="s">
        <v>20</v>
      </c>
      <c r="D9" s="15" t="s">
        <v>177</v>
      </c>
    </row>
    <row r="10" spans="1:4" s="2" customFormat="1" ht="15" customHeight="1" x14ac:dyDescent="0.25">
      <c r="A10" s="15">
        <v>3</v>
      </c>
      <c r="B10" s="3" t="s">
        <v>21</v>
      </c>
      <c r="C10" s="3" t="s">
        <v>22</v>
      </c>
      <c r="D10" s="15" t="s">
        <v>1353</v>
      </c>
    </row>
    <row r="11" spans="1:4" s="2" customFormat="1" ht="15" customHeight="1" x14ac:dyDescent="0.25">
      <c r="A11" s="15">
        <v>4</v>
      </c>
      <c r="B11" s="3" t="s">
        <v>23</v>
      </c>
      <c r="C11" s="3" t="s">
        <v>24</v>
      </c>
      <c r="D11" s="15" t="s">
        <v>1353</v>
      </c>
    </row>
    <row r="12" spans="1:4" s="2" customFormat="1" ht="15" customHeight="1" x14ac:dyDescent="0.25">
      <c r="A12" s="15">
        <v>5</v>
      </c>
      <c r="B12" s="3" t="s">
        <v>25</v>
      </c>
      <c r="C12" s="3" t="s">
        <v>26</v>
      </c>
      <c r="D12" s="15" t="s">
        <v>1353</v>
      </c>
    </row>
    <row r="13" spans="1:4" s="2" customFormat="1" ht="15" customHeight="1" x14ac:dyDescent="0.25">
      <c r="A13" s="15">
        <v>6</v>
      </c>
      <c r="B13" s="3" t="s">
        <v>27</v>
      </c>
      <c r="C13" s="3" t="s">
        <v>28</v>
      </c>
      <c r="D13" s="15" t="s">
        <v>1353</v>
      </c>
    </row>
    <row r="14" spans="1:4" s="2" customFormat="1" ht="15" customHeight="1" x14ac:dyDescent="0.25">
      <c r="A14" s="15">
        <v>7</v>
      </c>
      <c r="B14" s="3" t="s">
        <v>29</v>
      </c>
      <c r="C14" s="3" t="s">
        <v>30</v>
      </c>
      <c r="D14" s="15" t="s">
        <v>1353</v>
      </c>
    </row>
    <row r="15" spans="1:4" s="2" customFormat="1" ht="15" customHeight="1" x14ac:dyDescent="0.25">
      <c r="A15" s="15">
        <v>8</v>
      </c>
      <c r="B15" s="3" t="s">
        <v>31</v>
      </c>
      <c r="C15" s="3" t="s">
        <v>32</v>
      </c>
      <c r="D15" s="15" t="s">
        <v>1353</v>
      </c>
    </row>
    <row r="16" spans="1:4" s="2" customFormat="1" ht="15" customHeight="1" x14ac:dyDescent="0.25">
      <c r="A16" s="15">
        <v>9</v>
      </c>
      <c r="B16" s="3" t="s">
        <v>33</v>
      </c>
      <c r="C16" s="3" t="s">
        <v>34</v>
      </c>
      <c r="D16" s="15" t="s">
        <v>177</v>
      </c>
    </row>
    <row r="17" spans="1:4" s="2" customFormat="1" ht="15" customHeight="1" x14ac:dyDescent="0.25">
      <c r="A17" s="15">
        <v>10</v>
      </c>
      <c r="B17" s="3" t="s">
        <v>35</v>
      </c>
      <c r="C17" s="3" t="s">
        <v>36</v>
      </c>
      <c r="D17" s="15" t="s">
        <v>177</v>
      </c>
    </row>
    <row r="18" spans="1:4" s="2" customFormat="1" ht="15" customHeight="1" x14ac:dyDescent="0.25">
      <c r="A18" s="15">
        <v>11</v>
      </c>
      <c r="B18" s="3" t="s">
        <v>37</v>
      </c>
      <c r="C18" s="3" t="s">
        <v>38</v>
      </c>
      <c r="D18" s="15" t="s">
        <v>177</v>
      </c>
    </row>
    <row r="19" spans="1:4" s="2" customFormat="1" ht="15" customHeight="1" x14ac:dyDescent="0.25">
      <c r="A19" s="15">
        <v>12</v>
      </c>
      <c r="B19" s="3" t="s">
        <v>39</v>
      </c>
      <c r="C19" s="3" t="s">
        <v>40</v>
      </c>
      <c r="D19" s="15" t="s">
        <v>1353</v>
      </c>
    </row>
    <row r="20" spans="1:4" s="2" customFormat="1" ht="15" customHeight="1" x14ac:dyDescent="0.25">
      <c r="A20" s="15">
        <v>13</v>
      </c>
      <c r="B20" s="3" t="s">
        <v>41</v>
      </c>
      <c r="C20" s="3" t="s">
        <v>42</v>
      </c>
      <c r="D20" s="15" t="s">
        <v>177</v>
      </c>
    </row>
    <row r="21" spans="1:4" s="2" customFormat="1" ht="15" customHeight="1" x14ac:dyDescent="0.25">
      <c r="A21" s="15">
        <v>14</v>
      </c>
      <c r="B21" s="3" t="s">
        <v>43</v>
      </c>
      <c r="C21" s="3" t="s">
        <v>44</v>
      </c>
      <c r="D21" s="15" t="s">
        <v>177</v>
      </c>
    </row>
    <row r="22" spans="1:4" s="2" customFormat="1" ht="15" customHeight="1" x14ac:dyDescent="0.25">
      <c r="A22" s="15">
        <v>16</v>
      </c>
      <c r="B22" s="3" t="s">
        <v>45</v>
      </c>
      <c r="C22" s="3" t="s">
        <v>46</v>
      </c>
      <c r="D22" s="15" t="s">
        <v>177</v>
      </c>
    </row>
    <row r="23" spans="1:4" s="2" customFormat="1" ht="30" customHeight="1" x14ac:dyDescent="0.25">
      <c r="A23" s="15">
        <v>18</v>
      </c>
      <c r="B23" s="3" t="s">
        <v>47</v>
      </c>
      <c r="C23" s="3" t="s">
        <v>48</v>
      </c>
      <c r="D23" s="15" t="s">
        <v>177</v>
      </c>
    </row>
    <row r="24" spans="1:4" s="2" customFormat="1" ht="30" customHeight="1" x14ac:dyDescent="0.25">
      <c r="A24" s="15">
        <v>19</v>
      </c>
      <c r="B24" s="3" t="s">
        <v>49</v>
      </c>
      <c r="C24" s="3" t="s">
        <v>50</v>
      </c>
      <c r="D24" s="15" t="s">
        <v>177</v>
      </c>
    </row>
    <row r="25" spans="1:4" s="2" customFormat="1" ht="15" customHeight="1" x14ac:dyDescent="0.25">
      <c r="A25" s="15">
        <v>20</v>
      </c>
      <c r="B25" s="3" t="s">
        <v>51</v>
      </c>
      <c r="C25" s="3" t="s">
        <v>52</v>
      </c>
      <c r="D25" s="15" t="s">
        <v>177</v>
      </c>
    </row>
    <row r="26" spans="1:4" s="2" customFormat="1" ht="30" customHeight="1" x14ac:dyDescent="0.25">
      <c r="A26" s="15">
        <v>21</v>
      </c>
      <c r="B26" s="3" t="s">
        <v>53</v>
      </c>
      <c r="C26" s="3" t="s">
        <v>54</v>
      </c>
      <c r="D26" s="15" t="s">
        <v>177</v>
      </c>
    </row>
    <row r="27" spans="1:4" s="2" customFormat="1" ht="30" customHeight="1" x14ac:dyDescent="0.25">
      <c r="A27" s="15">
        <v>22</v>
      </c>
      <c r="B27" s="3" t="s">
        <v>55</v>
      </c>
      <c r="C27" s="3" t="s">
        <v>56</v>
      </c>
      <c r="D27" s="15" t="s">
        <v>177</v>
      </c>
    </row>
    <row r="28" spans="1:4" s="2" customFormat="1" ht="30" customHeight="1" x14ac:dyDescent="0.25">
      <c r="A28" s="15">
        <v>23</v>
      </c>
      <c r="B28" s="3" t="s">
        <v>57</v>
      </c>
      <c r="C28" s="3" t="s">
        <v>58</v>
      </c>
      <c r="D28" s="15" t="s">
        <v>177</v>
      </c>
    </row>
    <row r="29" spans="1:4" s="2" customFormat="1" ht="15" customHeight="1" x14ac:dyDescent="0.25">
      <c r="A29" s="15">
        <v>24</v>
      </c>
      <c r="B29" s="3" t="s">
        <v>59</v>
      </c>
      <c r="C29" s="3" t="s">
        <v>60</v>
      </c>
      <c r="D29" s="15" t="s">
        <v>1353</v>
      </c>
    </row>
    <row r="30" spans="1:4" s="2" customFormat="1" ht="15" customHeight="1" x14ac:dyDescent="0.25">
      <c r="A30" s="15">
        <v>25</v>
      </c>
      <c r="B30" s="3" t="s">
        <v>61</v>
      </c>
      <c r="C30" s="3" t="s">
        <v>62</v>
      </c>
      <c r="D30" s="15" t="s">
        <v>177</v>
      </c>
    </row>
    <row r="31" spans="1:4" s="2" customFormat="1" ht="15" customHeight="1" x14ac:dyDescent="0.25">
      <c r="A31" s="15">
        <v>26</v>
      </c>
      <c r="B31" s="3" t="s">
        <v>63</v>
      </c>
      <c r="C31" s="3" t="s">
        <v>64</v>
      </c>
      <c r="D31" s="15" t="s">
        <v>177</v>
      </c>
    </row>
    <row r="32" spans="1:4" s="2" customFormat="1" ht="15" customHeight="1" x14ac:dyDescent="0.25">
      <c r="A32" s="15">
        <v>27</v>
      </c>
      <c r="B32" s="3" t="s">
        <v>65</v>
      </c>
      <c r="C32" s="3" t="s">
        <v>66</v>
      </c>
      <c r="D32" s="15" t="s">
        <v>177</v>
      </c>
    </row>
    <row r="33" spans="1:4" s="2" customFormat="1" ht="15" customHeight="1" x14ac:dyDescent="0.25">
      <c r="A33" s="15">
        <v>28</v>
      </c>
      <c r="B33" s="3" t="s">
        <v>67</v>
      </c>
      <c r="C33" s="3" t="s">
        <v>68</v>
      </c>
      <c r="D33" s="15" t="s">
        <v>177</v>
      </c>
    </row>
    <row r="34" spans="1:4" s="2" customFormat="1" ht="15" customHeight="1" x14ac:dyDescent="0.25">
      <c r="A34" s="15">
        <v>29</v>
      </c>
      <c r="B34" s="3" t="s">
        <v>69</v>
      </c>
      <c r="C34" s="3" t="s">
        <v>70</v>
      </c>
      <c r="D34" s="15" t="s">
        <v>177</v>
      </c>
    </row>
    <row r="35" spans="1:4" s="2" customFormat="1" ht="15" customHeight="1" x14ac:dyDescent="0.25">
      <c r="A35" s="15">
        <v>30</v>
      </c>
      <c r="B35" s="3" t="s">
        <v>71</v>
      </c>
      <c r="C35" s="3" t="s">
        <v>72</v>
      </c>
      <c r="D35" s="15" t="s">
        <v>1353</v>
      </c>
    </row>
    <row r="36" spans="1:4" s="2" customFormat="1" ht="15" customHeight="1" x14ac:dyDescent="0.25">
      <c r="A36" s="15">
        <v>31</v>
      </c>
      <c r="B36" s="3" t="s">
        <v>73</v>
      </c>
      <c r="C36" s="3" t="s">
        <v>74</v>
      </c>
      <c r="D36" s="15" t="s">
        <v>1353</v>
      </c>
    </row>
    <row r="37" spans="1:4" s="2" customFormat="1" ht="15" customHeight="1" x14ac:dyDescent="0.25">
      <c r="A37" s="15">
        <v>32</v>
      </c>
      <c r="B37" s="3" t="s">
        <v>75</v>
      </c>
      <c r="C37" s="3" t="s">
        <v>76</v>
      </c>
      <c r="D37" s="15" t="s">
        <v>177</v>
      </c>
    </row>
    <row r="38" spans="1:4" s="2" customFormat="1" ht="15" customHeight="1" x14ac:dyDescent="0.25">
      <c r="A38" s="15">
        <v>33</v>
      </c>
      <c r="B38" s="3" t="s">
        <v>77</v>
      </c>
      <c r="C38" s="3" t="s">
        <v>78</v>
      </c>
      <c r="D38" s="15" t="s">
        <v>1353</v>
      </c>
    </row>
    <row r="39" spans="1:4" s="2" customFormat="1" ht="15" customHeight="1" x14ac:dyDescent="0.25">
      <c r="A39" s="15">
        <v>35</v>
      </c>
      <c r="B39" s="3" t="s">
        <v>79</v>
      </c>
      <c r="C39" s="3" t="s">
        <v>80</v>
      </c>
      <c r="D39" s="15" t="s">
        <v>1353</v>
      </c>
    </row>
    <row r="40" spans="1:4" s="2" customFormat="1" ht="15" customHeight="1" x14ac:dyDescent="0.25">
      <c r="A40" s="15">
        <v>36</v>
      </c>
      <c r="B40" s="3" t="s">
        <v>81</v>
      </c>
      <c r="C40" s="3" t="s">
        <v>82</v>
      </c>
      <c r="D40" s="15" t="s">
        <v>177</v>
      </c>
    </row>
    <row r="41" spans="1:4" s="2" customFormat="1" ht="15" customHeight="1" x14ac:dyDescent="0.25">
      <c r="A41" s="15">
        <v>37</v>
      </c>
      <c r="B41" s="3" t="s">
        <v>83</v>
      </c>
      <c r="C41" s="3" t="s">
        <v>84</v>
      </c>
      <c r="D41" s="15" t="s">
        <v>1353</v>
      </c>
    </row>
    <row r="42" spans="1:4" s="2" customFormat="1" ht="15" customHeight="1" x14ac:dyDescent="0.25">
      <c r="A42" s="15">
        <v>39</v>
      </c>
      <c r="B42" s="3" t="s">
        <v>85</v>
      </c>
      <c r="C42" s="3" t="s">
        <v>86</v>
      </c>
      <c r="D42" s="15" t="s">
        <v>1353</v>
      </c>
    </row>
    <row r="43" spans="1:4" s="2" customFormat="1" ht="15" customHeight="1" x14ac:dyDescent="0.25">
      <c r="A43" s="15">
        <v>356</v>
      </c>
      <c r="B43" s="3" t="s">
        <v>87</v>
      </c>
      <c r="C43" s="3" t="s">
        <v>88</v>
      </c>
      <c r="D43" s="15" t="s">
        <v>1353</v>
      </c>
    </row>
    <row r="44" spans="1:4" s="2" customFormat="1" ht="15" customHeight="1" x14ac:dyDescent="0.25">
      <c r="A44" s="15">
        <v>40</v>
      </c>
      <c r="B44" s="3" t="s">
        <v>89</v>
      </c>
      <c r="C44" s="3" t="s">
        <v>90</v>
      </c>
      <c r="D44" s="15" t="s">
        <v>177</v>
      </c>
    </row>
    <row r="45" spans="1:4" s="2" customFormat="1" ht="15" customHeight="1" x14ac:dyDescent="0.25">
      <c r="A45" s="15">
        <v>41</v>
      </c>
      <c r="B45" s="3" t="s">
        <v>91</v>
      </c>
      <c r="C45" s="3" t="s">
        <v>92</v>
      </c>
      <c r="D45" s="15" t="s">
        <v>177</v>
      </c>
    </row>
    <row r="46" spans="1:4" s="2" customFormat="1" ht="15" customHeight="1" x14ac:dyDescent="0.25">
      <c r="A46" s="15">
        <v>42</v>
      </c>
      <c r="B46" s="3" t="s">
        <v>93</v>
      </c>
      <c r="C46" s="3" t="s">
        <v>94</v>
      </c>
      <c r="D46" s="15" t="s">
        <v>177</v>
      </c>
    </row>
    <row r="47" spans="1:4" s="2" customFormat="1" ht="30" customHeight="1" x14ac:dyDescent="0.25">
      <c r="A47" s="15">
        <v>43</v>
      </c>
      <c r="B47" s="3" t="s">
        <v>95</v>
      </c>
      <c r="C47" s="3" t="s">
        <v>96</v>
      </c>
      <c r="D47" s="15" t="s">
        <v>177</v>
      </c>
    </row>
    <row r="48" spans="1:4" s="2" customFormat="1" ht="15" customHeight="1" x14ac:dyDescent="0.25">
      <c r="A48" s="15">
        <v>44</v>
      </c>
      <c r="B48" s="3" t="s">
        <v>97</v>
      </c>
      <c r="C48" s="3" t="s">
        <v>98</v>
      </c>
      <c r="D48" s="15" t="s">
        <v>177</v>
      </c>
    </row>
    <row r="49" spans="1:4" s="2" customFormat="1" ht="15" customHeight="1" x14ac:dyDescent="0.25">
      <c r="A49" s="15">
        <v>45</v>
      </c>
      <c r="B49" s="3" t="s">
        <v>99</v>
      </c>
      <c r="C49" s="3" t="s">
        <v>100</v>
      </c>
      <c r="D49" s="15" t="s">
        <v>177</v>
      </c>
    </row>
    <row r="50" spans="1:4" s="2" customFormat="1" ht="15" customHeight="1" x14ac:dyDescent="0.25">
      <c r="A50" s="15">
        <v>46</v>
      </c>
      <c r="B50" s="3" t="s">
        <v>101</v>
      </c>
      <c r="C50" s="3" t="s">
        <v>102</v>
      </c>
      <c r="D50" s="15" t="s">
        <v>1353</v>
      </c>
    </row>
    <row r="51" spans="1:4" s="2" customFormat="1" ht="15" customHeight="1" x14ac:dyDescent="0.25">
      <c r="A51" s="15">
        <v>47</v>
      </c>
      <c r="B51" s="3" t="s">
        <v>103</v>
      </c>
      <c r="C51" s="3" t="s">
        <v>104</v>
      </c>
      <c r="D51" s="15" t="s">
        <v>1353</v>
      </c>
    </row>
    <row r="52" spans="1:4" s="2" customFormat="1" ht="15" customHeight="1" x14ac:dyDescent="0.25">
      <c r="A52" s="15">
        <v>52</v>
      </c>
      <c r="B52" s="3" t="s">
        <v>105</v>
      </c>
      <c r="C52" s="3" t="s">
        <v>106</v>
      </c>
      <c r="D52" s="15" t="s">
        <v>177</v>
      </c>
    </row>
    <row r="53" spans="1:4" s="2" customFormat="1" ht="30" customHeight="1" x14ac:dyDescent="0.25">
      <c r="A53" s="15">
        <v>53</v>
      </c>
      <c r="B53" s="3" t="s">
        <v>107</v>
      </c>
      <c r="C53" s="3" t="s">
        <v>108</v>
      </c>
      <c r="D53" s="15" t="s">
        <v>1353</v>
      </c>
    </row>
    <row r="54" spans="1:4" s="2" customFormat="1" ht="15" customHeight="1" x14ac:dyDescent="0.25">
      <c r="A54" s="15">
        <v>54</v>
      </c>
      <c r="B54" s="3" t="s">
        <v>109</v>
      </c>
      <c r="C54" s="3" t="s">
        <v>110</v>
      </c>
      <c r="D54" s="15" t="s">
        <v>177</v>
      </c>
    </row>
    <row r="55" spans="1:4" s="2" customFormat="1" ht="15" customHeight="1" x14ac:dyDescent="0.25">
      <c r="A55" s="15">
        <v>55</v>
      </c>
      <c r="B55" s="3" t="s">
        <v>111</v>
      </c>
      <c r="C55" s="3" t="s">
        <v>112</v>
      </c>
      <c r="D55" s="15" t="s">
        <v>177</v>
      </c>
    </row>
    <row r="56" spans="1:4" s="2" customFormat="1" ht="15" customHeight="1" x14ac:dyDescent="0.25">
      <c r="A56" s="15">
        <v>56</v>
      </c>
      <c r="B56" s="3" t="s">
        <v>113</v>
      </c>
      <c r="C56" s="3" t="s">
        <v>114</v>
      </c>
      <c r="D56" s="15" t="s">
        <v>1353</v>
      </c>
    </row>
    <row r="57" spans="1:4" s="2" customFormat="1" ht="15" customHeight="1" x14ac:dyDescent="0.25">
      <c r="A57" s="15">
        <v>57</v>
      </c>
      <c r="B57" s="3" t="s">
        <v>115</v>
      </c>
      <c r="C57" s="3" t="s">
        <v>116</v>
      </c>
      <c r="D57" s="15" t="s">
        <v>177</v>
      </c>
    </row>
    <row r="58" spans="1:4" s="2" customFormat="1" ht="15" customHeight="1" x14ac:dyDescent="0.25">
      <c r="A58" s="15">
        <v>58</v>
      </c>
      <c r="B58" s="3" t="s">
        <v>117</v>
      </c>
      <c r="C58" s="3" t="s">
        <v>118</v>
      </c>
      <c r="D58" s="15" t="s">
        <v>1353</v>
      </c>
    </row>
    <row r="59" spans="1:4" s="2" customFormat="1" ht="15" customHeight="1" x14ac:dyDescent="0.25">
      <c r="A59" s="15">
        <v>60</v>
      </c>
      <c r="B59" s="3" t="s">
        <v>119</v>
      </c>
      <c r="C59" s="3" t="s">
        <v>120</v>
      </c>
      <c r="D59" s="15" t="s">
        <v>1353</v>
      </c>
    </row>
    <row r="60" spans="1:4" s="2" customFormat="1" ht="15" customHeight="1" x14ac:dyDescent="0.25">
      <c r="A60" s="15">
        <v>61</v>
      </c>
      <c r="B60" s="3" t="s">
        <v>121</v>
      </c>
      <c r="C60" s="3" t="s">
        <v>122</v>
      </c>
      <c r="D60" s="15" t="s">
        <v>1353</v>
      </c>
    </row>
    <row r="61" spans="1:4" s="2" customFormat="1" ht="15" customHeight="1" x14ac:dyDescent="0.25">
      <c r="A61" s="15">
        <v>62</v>
      </c>
      <c r="B61" s="3" t="s">
        <v>123</v>
      </c>
      <c r="C61" s="3" t="s">
        <v>124</v>
      </c>
      <c r="D61" s="15" t="s">
        <v>1353</v>
      </c>
    </row>
    <row r="62" spans="1:4" s="2" customFormat="1" ht="15" customHeight="1" x14ac:dyDescent="0.25">
      <c r="A62" s="15">
        <v>63</v>
      </c>
      <c r="B62" s="3" t="s">
        <v>125</v>
      </c>
      <c r="C62" s="3" t="s">
        <v>126</v>
      </c>
      <c r="D62" s="15" t="s">
        <v>1353</v>
      </c>
    </row>
    <row r="63" spans="1:4" s="2" customFormat="1" ht="15" customHeight="1" x14ac:dyDescent="0.25">
      <c r="A63" s="15">
        <v>64</v>
      </c>
      <c r="B63" s="3" t="s">
        <v>127</v>
      </c>
      <c r="C63" s="3" t="s">
        <v>128</v>
      </c>
      <c r="D63" s="15" t="s">
        <v>1353</v>
      </c>
    </row>
    <row r="64" spans="1:4" s="2" customFormat="1" ht="15" customHeight="1" x14ac:dyDescent="0.25">
      <c r="A64" s="15">
        <v>65</v>
      </c>
      <c r="B64" s="3" t="s">
        <v>129</v>
      </c>
      <c r="C64" s="3" t="s">
        <v>130</v>
      </c>
      <c r="D64" s="15" t="s">
        <v>177</v>
      </c>
    </row>
    <row r="65" spans="1:4" s="2" customFormat="1" ht="30" customHeight="1" x14ac:dyDescent="0.25">
      <c r="A65" s="15">
        <v>522</v>
      </c>
      <c r="B65" s="3" t="s">
        <v>131</v>
      </c>
      <c r="C65" s="3" t="s">
        <v>132</v>
      </c>
      <c r="D65" s="15" t="s">
        <v>1353</v>
      </c>
    </row>
    <row r="66" spans="1:4" s="2" customFormat="1" ht="15" customHeight="1" x14ac:dyDescent="0.25">
      <c r="A66" s="15">
        <v>66</v>
      </c>
      <c r="B66" s="3" t="s">
        <v>133</v>
      </c>
      <c r="C66" s="3" t="s">
        <v>134</v>
      </c>
      <c r="D66" s="15" t="s">
        <v>177</v>
      </c>
    </row>
    <row r="67" spans="1:4" s="2" customFormat="1" ht="15" customHeight="1" x14ac:dyDescent="0.25">
      <c r="A67" s="15">
        <v>68</v>
      </c>
      <c r="B67" s="3" t="s">
        <v>135</v>
      </c>
      <c r="C67" s="3" t="s">
        <v>136</v>
      </c>
      <c r="D67" s="15" t="s">
        <v>177</v>
      </c>
    </row>
    <row r="68" spans="1:4" s="2" customFormat="1" ht="15" customHeight="1" x14ac:dyDescent="0.25">
      <c r="A68" s="15">
        <v>71</v>
      </c>
      <c r="B68" s="3" t="s">
        <v>137</v>
      </c>
      <c r="C68" s="3" t="s">
        <v>138</v>
      </c>
      <c r="D68" s="15" t="s">
        <v>177</v>
      </c>
    </row>
    <row r="69" spans="1:4" s="2" customFormat="1" ht="15" customHeight="1" x14ac:dyDescent="0.25">
      <c r="A69" s="15">
        <v>72</v>
      </c>
      <c r="B69" s="3" t="s">
        <v>139</v>
      </c>
      <c r="C69" s="3" t="s">
        <v>140</v>
      </c>
      <c r="D69" s="15" t="s">
        <v>1353</v>
      </c>
    </row>
    <row r="70" spans="1:4" s="2" customFormat="1" ht="30" customHeight="1" x14ac:dyDescent="0.25">
      <c r="A70" s="15">
        <v>324</v>
      </c>
      <c r="B70" s="3" t="s">
        <v>141</v>
      </c>
      <c r="C70" s="3" t="s">
        <v>142</v>
      </c>
      <c r="D70" s="15" t="s">
        <v>1353</v>
      </c>
    </row>
    <row r="71" spans="1:4" s="2" customFormat="1" ht="30" customHeight="1" x14ac:dyDescent="0.25">
      <c r="A71" s="15">
        <v>73</v>
      </c>
      <c r="B71" s="3" t="s">
        <v>143</v>
      </c>
      <c r="C71" s="3" t="s">
        <v>144</v>
      </c>
      <c r="D71" s="15" t="s">
        <v>177</v>
      </c>
    </row>
    <row r="72" spans="1:4" s="2" customFormat="1" ht="30" customHeight="1" x14ac:dyDescent="0.25">
      <c r="A72" s="15">
        <v>74</v>
      </c>
      <c r="B72" s="3" t="s">
        <v>145</v>
      </c>
      <c r="C72" s="3" t="s">
        <v>146</v>
      </c>
      <c r="D72" s="15" t="s">
        <v>177</v>
      </c>
    </row>
    <row r="73" spans="1:4" s="2" customFormat="1" ht="15" customHeight="1" x14ac:dyDescent="0.25">
      <c r="A73" s="15">
        <v>75</v>
      </c>
      <c r="B73" s="3" t="s">
        <v>147</v>
      </c>
      <c r="C73" s="3" t="s">
        <v>148</v>
      </c>
      <c r="D73" s="15" t="s">
        <v>1353</v>
      </c>
    </row>
    <row r="74" spans="1:4" s="2" customFormat="1" ht="30" customHeight="1" x14ac:dyDescent="0.25">
      <c r="A74" s="15">
        <v>333</v>
      </c>
      <c r="B74" s="3" t="s">
        <v>149</v>
      </c>
      <c r="C74" s="3" t="s">
        <v>150</v>
      </c>
      <c r="D74" s="15" t="s">
        <v>177</v>
      </c>
    </row>
    <row r="75" spans="1:4" s="2" customFormat="1" ht="15" customHeight="1" x14ac:dyDescent="0.25">
      <c r="A75" s="15">
        <v>76</v>
      </c>
      <c r="B75" s="3" t="s">
        <v>151</v>
      </c>
      <c r="C75" s="3" t="s">
        <v>152</v>
      </c>
      <c r="D75" s="15" t="s">
        <v>177</v>
      </c>
    </row>
    <row r="76" spans="1:4" s="2" customFormat="1" ht="15" customHeight="1" x14ac:dyDescent="0.25">
      <c r="A76" s="15">
        <v>77</v>
      </c>
      <c r="B76" s="3" t="s">
        <v>153</v>
      </c>
      <c r="C76" s="3" t="s">
        <v>154</v>
      </c>
      <c r="D76" s="15" t="s">
        <v>177</v>
      </c>
    </row>
    <row r="77" spans="1:4" s="2" customFormat="1" ht="15" customHeight="1" x14ac:dyDescent="0.25">
      <c r="A77" s="15">
        <v>78</v>
      </c>
      <c r="B77" s="3" t="s">
        <v>155</v>
      </c>
      <c r="C77" s="3" t="s">
        <v>156</v>
      </c>
      <c r="D77" s="15" t="s">
        <v>177</v>
      </c>
    </row>
    <row r="78" spans="1:4" s="2" customFormat="1" ht="15" customHeight="1" x14ac:dyDescent="0.25">
      <c r="A78" s="15">
        <v>79</v>
      </c>
      <c r="B78" s="3" t="s">
        <v>157</v>
      </c>
      <c r="C78" s="3" t="s">
        <v>158</v>
      </c>
      <c r="D78" s="15" t="s">
        <v>177</v>
      </c>
    </row>
    <row r="79" spans="1:4" s="2" customFormat="1" ht="15" customHeight="1" x14ac:dyDescent="0.25">
      <c r="A79" s="15">
        <v>80</v>
      </c>
      <c r="B79" s="3" t="s">
        <v>159</v>
      </c>
      <c r="C79" s="3" t="s">
        <v>160</v>
      </c>
      <c r="D79" s="15" t="s">
        <v>177</v>
      </c>
    </row>
    <row r="80" spans="1:4" s="2" customFormat="1" ht="15" customHeight="1" x14ac:dyDescent="0.25">
      <c r="A80" s="15">
        <v>519</v>
      </c>
      <c r="B80" s="3" t="s">
        <v>161</v>
      </c>
      <c r="C80" s="3" t="s">
        <v>162</v>
      </c>
      <c r="D80" s="187" t="s">
        <v>1353</v>
      </c>
    </row>
    <row r="81" spans="1:4" s="2" customFormat="1" ht="15" customHeight="1" x14ac:dyDescent="0.25">
      <c r="A81" s="15">
        <v>81</v>
      </c>
      <c r="B81" s="3" t="s">
        <v>163</v>
      </c>
      <c r="C81" s="3" t="s">
        <v>164</v>
      </c>
      <c r="D81" s="15" t="s">
        <v>177</v>
      </c>
    </row>
    <row r="82" spans="1:4" s="2" customFormat="1" ht="15" customHeight="1" x14ac:dyDescent="0.25">
      <c r="A82" s="15">
        <v>82</v>
      </c>
      <c r="B82" s="3" t="s">
        <v>165</v>
      </c>
      <c r="C82" s="3" t="s">
        <v>166</v>
      </c>
      <c r="D82" s="15" t="s">
        <v>177</v>
      </c>
    </row>
    <row r="83" spans="1:4" s="2" customFormat="1" ht="15" customHeight="1" x14ac:dyDescent="0.25">
      <c r="A83" s="15">
        <v>83</v>
      </c>
      <c r="B83" s="3" t="s">
        <v>167</v>
      </c>
      <c r="C83" s="3" t="s">
        <v>168</v>
      </c>
      <c r="D83" s="15" t="s">
        <v>1353</v>
      </c>
    </row>
    <row r="84" spans="1:4" s="2" customFormat="1" ht="15" customHeight="1" x14ac:dyDescent="0.25">
      <c r="A84" s="15">
        <v>85</v>
      </c>
      <c r="B84" s="3" t="s">
        <v>169</v>
      </c>
      <c r="C84" s="3" t="s">
        <v>170</v>
      </c>
      <c r="D84" s="15" t="s">
        <v>1353</v>
      </c>
    </row>
    <row r="85" spans="1:4" s="2" customFormat="1" ht="15" customHeight="1" x14ac:dyDescent="0.25">
      <c r="A85" s="15">
        <v>86</v>
      </c>
      <c r="B85" s="3" t="s">
        <v>171</v>
      </c>
      <c r="C85" s="3" t="s">
        <v>172</v>
      </c>
      <c r="D85" s="15" t="s">
        <v>177</v>
      </c>
    </row>
    <row r="86" spans="1:4" s="2" customFormat="1" ht="15" customHeight="1" x14ac:dyDescent="0.25">
      <c r="A86" s="15">
        <v>87</v>
      </c>
      <c r="B86" s="3" t="s">
        <v>173</v>
      </c>
      <c r="C86" s="3" t="s">
        <v>174</v>
      </c>
      <c r="D86" s="15" t="s">
        <v>177</v>
      </c>
    </row>
    <row r="87" spans="1:4" s="2" customFormat="1" ht="15" customHeight="1" x14ac:dyDescent="0.25">
      <c r="A87" s="15">
        <v>88</v>
      </c>
      <c r="B87" s="3" t="s">
        <v>175</v>
      </c>
      <c r="C87" s="3" t="s">
        <v>176</v>
      </c>
      <c r="D87" s="15" t="s">
        <v>1353</v>
      </c>
    </row>
    <row r="88" spans="1:4" s="2" customFormat="1" x14ac:dyDescent="0.25">
      <c r="A88" s="15">
        <v>89</v>
      </c>
      <c r="B88" s="205" t="s">
        <v>1367</v>
      </c>
      <c r="C88" s="3" t="s">
        <v>178</v>
      </c>
      <c r="D88" s="15" t="s">
        <v>177</v>
      </c>
    </row>
    <row r="89" spans="1:4" s="2" customFormat="1" ht="15" customHeight="1" x14ac:dyDescent="0.25">
      <c r="A89" s="15">
        <v>90</v>
      </c>
      <c r="B89" s="3" t="s">
        <v>179</v>
      </c>
      <c r="C89" s="3" t="s">
        <v>180</v>
      </c>
      <c r="D89" s="15" t="s">
        <v>1353</v>
      </c>
    </row>
    <row r="90" spans="1:4" s="2" customFormat="1" ht="15" customHeight="1" x14ac:dyDescent="0.25">
      <c r="A90" s="15">
        <v>91</v>
      </c>
      <c r="B90" s="3" t="s">
        <v>181</v>
      </c>
      <c r="C90" s="3" t="s">
        <v>182</v>
      </c>
      <c r="D90" s="15" t="s">
        <v>1353</v>
      </c>
    </row>
    <row r="91" spans="1:4" s="2" customFormat="1" ht="15" customHeight="1" x14ac:dyDescent="0.25">
      <c r="A91" s="15">
        <v>92</v>
      </c>
      <c r="B91" s="3" t="s">
        <v>183</v>
      </c>
      <c r="C91" s="3" t="s">
        <v>184</v>
      </c>
      <c r="D91" s="15" t="s">
        <v>1353</v>
      </c>
    </row>
    <row r="92" spans="1:4" s="2" customFormat="1" ht="15" customHeight="1" x14ac:dyDescent="0.25">
      <c r="A92" s="15">
        <v>93</v>
      </c>
      <c r="B92" s="3" t="s">
        <v>185</v>
      </c>
      <c r="C92" s="3" t="s">
        <v>186</v>
      </c>
      <c r="D92" s="15" t="s">
        <v>177</v>
      </c>
    </row>
    <row r="93" spans="1:4" s="2" customFormat="1" ht="15" customHeight="1" x14ac:dyDescent="0.25">
      <c r="A93" s="15">
        <v>94</v>
      </c>
      <c r="B93" s="3" t="s">
        <v>187</v>
      </c>
      <c r="C93" s="3" t="s">
        <v>188</v>
      </c>
      <c r="D93" s="15" t="s">
        <v>1353</v>
      </c>
    </row>
    <row r="94" spans="1:4" s="2" customFormat="1" x14ac:dyDescent="0.25">
      <c r="A94" s="15">
        <v>351</v>
      </c>
      <c r="B94" s="205" t="s">
        <v>1368</v>
      </c>
      <c r="C94" s="3" t="s">
        <v>189</v>
      </c>
      <c r="D94" s="15" t="s">
        <v>177</v>
      </c>
    </row>
    <row r="95" spans="1:4" s="2" customFormat="1" ht="15" customHeight="1" x14ac:dyDescent="0.25">
      <c r="A95" s="15">
        <v>95</v>
      </c>
      <c r="B95" s="3" t="s">
        <v>190</v>
      </c>
      <c r="C95" s="3" t="s">
        <v>191</v>
      </c>
      <c r="D95" s="15" t="s">
        <v>1353</v>
      </c>
    </row>
    <row r="96" spans="1:4" s="2" customFormat="1" ht="15" customHeight="1" x14ac:dyDescent="0.25">
      <c r="A96" s="15">
        <v>96</v>
      </c>
      <c r="B96" s="3" t="s">
        <v>192</v>
      </c>
      <c r="C96" s="3" t="s">
        <v>193</v>
      </c>
      <c r="D96" s="15" t="s">
        <v>177</v>
      </c>
    </row>
    <row r="97" spans="1:4" s="2" customFormat="1" ht="15" customHeight="1" x14ac:dyDescent="0.25">
      <c r="A97" s="15">
        <v>97</v>
      </c>
      <c r="B97" s="3" t="s">
        <v>194</v>
      </c>
      <c r="C97" s="3" t="s">
        <v>195</v>
      </c>
      <c r="D97" s="15" t="s">
        <v>1353</v>
      </c>
    </row>
    <row r="98" spans="1:4" s="2" customFormat="1" ht="15" customHeight="1" x14ac:dyDescent="0.25">
      <c r="A98" s="15">
        <v>98</v>
      </c>
      <c r="B98" s="3" t="s">
        <v>196</v>
      </c>
      <c r="C98" s="3" t="s">
        <v>197</v>
      </c>
      <c r="D98" s="15" t="s">
        <v>177</v>
      </c>
    </row>
    <row r="99" spans="1:4" s="2" customFormat="1" ht="15" customHeight="1" x14ac:dyDescent="0.25">
      <c r="A99" s="15">
        <v>99</v>
      </c>
      <c r="B99" s="3" t="s">
        <v>198</v>
      </c>
      <c r="C99" s="3" t="s">
        <v>199</v>
      </c>
      <c r="D99" s="15" t="s">
        <v>177</v>
      </c>
    </row>
    <row r="100" spans="1:4" s="2" customFormat="1" ht="45" customHeight="1" x14ac:dyDescent="0.25">
      <c r="A100" s="15">
        <v>243</v>
      </c>
      <c r="B100" s="3" t="s">
        <v>200</v>
      </c>
      <c r="C100" s="3" t="s">
        <v>201</v>
      </c>
      <c r="D100" s="15" t="s">
        <v>177</v>
      </c>
    </row>
    <row r="101" spans="1:4" s="2" customFormat="1" ht="15" customHeight="1" x14ac:dyDescent="0.25">
      <c r="A101" s="15">
        <v>100</v>
      </c>
      <c r="B101" s="3" t="s">
        <v>202</v>
      </c>
      <c r="C101" s="3" t="s">
        <v>203</v>
      </c>
      <c r="D101" s="15" t="s">
        <v>177</v>
      </c>
    </row>
    <row r="102" spans="1:4" s="2" customFormat="1" ht="15" customHeight="1" x14ac:dyDescent="0.25">
      <c r="A102" s="15">
        <v>101</v>
      </c>
      <c r="B102" s="3" t="s">
        <v>204</v>
      </c>
      <c r="C102" s="3" t="s">
        <v>205</v>
      </c>
      <c r="D102" s="15" t="s">
        <v>1353</v>
      </c>
    </row>
    <row r="103" spans="1:4" s="2" customFormat="1" ht="15" customHeight="1" x14ac:dyDescent="0.25">
      <c r="A103" s="15">
        <v>102</v>
      </c>
      <c r="B103" s="3" t="s">
        <v>206</v>
      </c>
      <c r="C103" s="3" t="s">
        <v>207</v>
      </c>
      <c r="D103" s="15" t="s">
        <v>177</v>
      </c>
    </row>
    <row r="104" spans="1:4" s="2" customFormat="1" ht="15" customHeight="1" x14ac:dyDescent="0.25">
      <c r="A104" s="15">
        <v>103</v>
      </c>
      <c r="B104" s="3" t="s">
        <v>208</v>
      </c>
      <c r="C104" s="3" t="s">
        <v>209</v>
      </c>
      <c r="D104" s="15" t="s">
        <v>1353</v>
      </c>
    </row>
    <row r="105" spans="1:4" s="2" customFormat="1" ht="15" customHeight="1" x14ac:dyDescent="0.25">
      <c r="A105" s="15">
        <v>104</v>
      </c>
      <c r="B105" s="3" t="s">
        <v>210</v>
      </c>
      <c r="C105" s="3" t="s">
        <v>211</v>
      </c>
      <c r="D105" s="15" t="s">
        <v>1353</v>
      </c>
    </row>
    <row r="106" spans="1:4" s="2" customFormat="1" ht="30" customHeight="1" x14ac:dyDescent="0.25">
      <c r="A106" s="15">
        <v>105</v>
      </c>
      <c r="B106" s="3" t="s">
        <v>212</v>
      </c>
      <c r="C106" s="3" t="s">
        <v>213</v>
      </c>
      <c r="D106" s="15" t="s">
        <v>177</v>
      </c>
    </row>
    <row r="107" spans="1:4" s="2" customFormat="1" ht="15" customHeight="1" x14ac:dyDescent="0.25">
      <c r="A107" s="15">
        <v>106</v>
      </c>
      <c r="B107" s="3" t="s">
        <v>214</v>
      </c>
      <c r="C107" s="3" t="s">
        <v>215</v>
      </c>
      <c r="D107" s="15" t="s">
        <v>177</v>
      </c>
    </row>
    <row r="108" spans="1:4" s="2" customFormat="1" ht="15" customHeight="1" x14ac:dyDescent="0.25">
      <c r="A108" s="15">
        <v>108</v>
      </c>
      <c r="B108" s="3" t="s">
        <v>216</v>
      </c>
      <c r="C108" s="3" t="s">
        <v>217</v>
      </c>
      <c r="D108" s="15" t="s">
        <v>1353</v>
      </c>
    </row>
    <row r="109" spans="1:4" s="2" customFormat="1" ht="30" customHeight="1" x14ac:dyDescent="0.25">
      <c r="A109" s="15">
        <v>114</v>
      </c>
      <c r="B109" s="3" t="s">
        <v>218</v>
      </c>
      <c r="C109" s="3" t="s">
        <v>219</v>
      </c>
      <c r="D109" s="15" t="s">
        <v>1353</v>
      </c>
    </row>
    <row r="110" spans="1:4" s="2" customFormat="1" ht="15" customHeight="1" x14ac:dyDescent="0.25">
      <c r="A110" s="15">
        <v>117</v>
      </c>
      <c r="B110" s="3" t="s">
        <v>220</v>
      </c>
      <c r="C110" s="3" t="s">
        <v>221</v>
      </c>
      <c r="D110" s="15" t="s">
        <v>177</v>
      </c>
    </row>
    <row r="111" spans="1:4" s="2" customFormat="1" ht="30" customHeight="1" x14ac:dyDescent="0.25">
      <c r="A111" s="15">
        <v>246</v>
      </c>
      <c r="B111" s="3" t="s">
        <v>222</v>
      </c>
      <c r="C111" s="3" t="s">
        <v>223</v>
      </c>
      <c r="D111" s="15" t="s">
        <v>177</v>
      </c>
    </row>
    <row r="112" spans="1:4" s="2" customFormat="1" ht="15" customHeight="1" x14ac:dyDescent="0.25">
      <c r="A112" s="15">
        <v>230</v>
      </c>
      <c r="B112" s="3" t="s">
        <v>224</v>
      </c>
      <c r="C112" s="3" t="s">
        <v>225</v>
      </c>
      <c r="D112" s="15" t="s">
        <v>1353</v>
      </c>
    </row>
    <row r="113" spans="1:4" s="2" customFormat="1" ht="15" customHeight="1" x14ac:dyDescent="0.25">
      <c r="A113" s="15">
        <v>118</v>
      </c>
      <c r="B113" s="3" t="s">
        <v>226</v>
      </c>
      <c r="C113" s="3" t="s">
        <v>227</v>
      </c>
      <c r="D113" s="15" t="s">
        <v>1353</v>
      </c>
    </row>
    <row r="114" spans="1:4" s="2" customFormat="1" ht="15" customHeight="1" x14ac:dyDescent="0.25">
      <c r="A114" s="15">
        <v>325</v>
      </c>
      <c r="B114" s="3" t="s">
        <v>228</v>
      </c>
      <c r="C114" s="3" t="s">
        <v>229</v>
      </c>
      <c r="D114" s="15" t="s">
        <v>1353</v>
      </c>
    </row>
    <row r="115" spans="1:4" s="2" customFormat="1" ht="30" customHeight="1" x14ac:dyDescent="0.25">
      <c r="A115" s="15">
        <v>119</v>
      </c>
      <c r="B115" s="3" t="s">
        <v>230</v>
      </c>
      <c r="C115" s="3" t="s">
        <v>231</v>
      </c>
      <c r="D115" s="15" t="s">
        <v>1353</v>
      </c>
    </row>
    <row r="116" spans="1:4" s="2" customFormat="1" ht="15" customHeight="1" x14ac:dyDescent="0.25">
      <c r="A116" s="15">
        <v>120</v>
      </c>
      <c r="B116" s="3" t="s">
        <v>232</v>
      </c>
      <c r="C116" s="3" t="s">
        <v>233</v>
      </c>
      <c r="D116" s="15" t="s">
        <v>177</v>
      </c>
    </row>
    <row r="117" spans="1:4" s="2" customFormat="1" ht="15" customHeight="1" x14ac:dyDescent="0.25">
      <c r="A117" s="15">
        <v>122</v>
      </c>
      <c r="B117" s="3" t="s">
        <v>234</v>
      </c>
      <c r="C117" s="3" t="s">
        <v>235</v>
      </c>
      <c r="D117" s="15" t="s">
        <v>177</v>
      </c>
    </row>
    <row r="118" spans="1:4" s="2" customFormat="1" ht="15" customHeight="1" x14ac:dyDescent="0.25">
      <c r="A118" s="15">
        <v>129</v>
      </c>
      <c r="B118" s="3" t="s">
        <v>236</v>
      </c>
      <c r="C118" s="3" t="s">
        <v>237</v>
      </c>
      <c r="D118" s="15" t="s">
        <v>177</v>
      </c>
    </row>
    <row r="119" spans="1:4" s="2" customFormat="1" ht="15" customHeight="1" x14ac:dyDescent="0.25">
      <c r="A119" s="15">
        <v>130</v>
      </c>
      <c r="B119" s="3" t="s">
        <v>238</v>
      </c>
      <c r="C119" s="3" t="s">
        <v>239</v>
      </c>
      <c r="D119" s="15" t="s">
        <v>177</v>
      </c>
    </row>
    <row r="120" spans="1:4" s="2" customFormat="1" ht="15" customHeight="1" x14ac:dyDescent="0.25">
      <c r="A120" s="15">
        <v>131</v>
      </c>
      <c r="B120" s="3" t="s">
        <v>240</v>
      </c>
      <c r="C120" s="3" t="s">
        <v>241</v>
      </c>
      <c r="D120" s="15" t="s">
        <v>1353</v>
      </c>
    </row>
    <row r="121" spans="1:4" s="2" customFormat="1" ht="15" customHeight="1" x14ac:dyDescent="0.25">
      <c r="A121" s="15">
        <v>132</v>
      </c>
      <c r="B121" s="3" t="s">
        <v>242</v>
      </c>
      <c r="C121" s="3" t="s">
        <v>243</v>
      </c>
      <c r="D121" s="15" t="s">
        <v>177</v>
      </c>
    </row>
    <row r="122" spans="1:4" s="2" customFormat="1" ht="15" customHeight="1" x14ac:dyDescent="0.25">
      <c r="A122" s="15">
        <v>133</v>
      </c>
      <c r="B122" s="3" t="s">
        <v>244</v>
      </c>
      <c r="C122" s="3" t="s">
        <v>245</v>
      </c>
      <c r="D122" s="15" t="s">
        <v>177</v>
      </c>
    </row>
    <row r="123" spans="1:4" s="2" customFormat="1" ht="15" customHeight="1" x14ac:dyDescent="0.25">
      <c r="A123" s="15">
        <v>134</v>
      </c>
      <c r="B123" s="3" t="s">
        <v>246</v>
      </c>
      <c r="C123" s="3" t="s">
        <v>247</v>
      </c>
      <c r="D123" s="15" t="s">
        <v>177</v>
      </c>
    </row>
    <row r="124" spans="1:4" s="2" customFormat="1" ht="15" customHeight="1" x14ac:dyDescent="0.25">
      <c r="A124" s="15">
        <v>135</v>
      </c>
      <c r="B124" s="3" t="s">
        <v>248</v>
      </c>
      <c r="C124" s="3" t="s">
        <v>249</v>
      </c>
      <c r="D124" s="15" t="s">
        <v>1353</v>
      </c>
    </row>
    <row r="125" spans="1:4" s="2" customFormat="1" ht="30" customHeight="1" x14ac:dyDescent="0.25">
      <c r="A125" s="104">
        <v>136</v>
      </c>
      <c r="B125" s="3" t="s">
        <v>250</v>
      </c>
      <c r="C125" s="3" t="s">
        <v>1301</v>
      </c>
      <c r="D125" s="15" t="s">
        <v>1353</v>
      </c>
    </row>
    <row r="126" spans="1:4" s="2" customFormat="1" ht="30" customHeight="1" x14ac:dyDescent="0.25">
      <c r="A126" s="104">
        <v>140</v>
      </c>
      <c r="B126" s="3" t="s">
        <v>1297</v>
      </c>
      <c r="C126" s="3" t="s">
        <v>1298</v>
      </c>
      <c r="D126" s="15" t="s">
        <v>1353</v>
      </c>
    </row>
    <row r="127" spans="1:4" s="2" customFormat="1" ht="30" customHeight="1" x14ac:dyDescent="0.25">
      <c r="A127" s="15">
        <v>144</v>
      </c>
      <c r="B127" s="3" t="s">
        <v>251</v>
      </c>
      <c r="C127" s="3" t="s">
        <v>252</v>
      </c>
      <c r="D127" s="15" t="s">
        <v>177</v>
      </c>
    </row>
    <row r="128" spans="1:4" s="2" customFormat="1" ht="30" customHeight="1" x14ac:dyDescent="0.25">
      <c r="A128" s="15">
        <v>145</v>
      </c>
      <c r="B128" s="3" t="s">
        <v>253</v>
      </c>
      <c r="C128" s="3" t="s">
        <v>254</v>
      </c>
      <c r="D128" s="15" t="s">
        <v>177</v>
      </c>
    </row>
    <row r="129" spans="1:4" s="2" customFormat="1" ht="15" customHeight="1" x14ac:dyDescent="0.25">
      <c r="A129" s="15">
        <v>146</v>
      </c>
      <c r="B129" s="3" t="s">
        <v>255</v>
      </c>
      <c r="C129" s="3" t="s">
        <v>256</v>
      </c>
      <c r="D129" s="15" t="s">
        <v>1353</v>
      </c>
    </row>
    <row r="130" spans="1:4" s="2" customFormat="1" ht="15" customHeight="1" x14ac:dyDescent="0.25">
      <c r="A130" s="15">
        <v>148</v>
      </c>
      <c r="B130" s="205" t="s">
        <v>1369</v>
      </c>
      <c r="C130" s="3" t="s">
        <v>257</v>
      </c>
      <c r="D130" s="15" t="s">
        <v>1353</v>
      </c>
    </row>
    <row r="131" spans="1:4" s="2" customFormat="1" x14ac:dyDescent="0.25">
      <c r="A131" s="15">
        <v>149</v>
      </c>
      <c r="B131" s="3" t="s">
        <v>258</v>
      </c>
      <c r="C131" s="3" t="s">
        <v>259</v>
      </c>
      <c r="D131" s="15" t="s">
        <v>177</v>
      </c>
    </row>
    <row r="132" spans="1:4" s="2" customFormat="1" ht="15" customHeight="1" x14ac:dyDescent="0.25">
      <c r="A132" s="15">
        <v>150</v>
      </c>
      <c r="B132" s="205" t="s">
        <v>1370</v>
      </c>
      <c r="C132" s="3" t="s">
        <v>260</v>
      </c>
      <c r="D132" s="15" t="s">
        <v>177</v>
      </c>
    </row>
    <row r="133" spans="1:4" s="2" customFormat="1" x14ac:dyDescent="0.25">
      <c r="A133" s="15">
        <v>151</v>
      </c>
      <c r="B133" s="3" t="s">
        <v>261</v>
      </c>
      <c r="C133" s="3" t="s">
        <v>262</v>
      </c>
      <c r="D133" s="15" t="s">
        <v>177</v>
      </c>
    </row>
    <row r="134" spans="1:4" s="2" customFormat="1" ht="15" customHeight="1" x14ac:dyDescent="0.25">
      <c r="A134" s="15">
        <v>152</v>
      </c>
      <c r="B134" s="3" t="s">
        <v>263</v>
      </c>
      <c r="C134" s="3" t="s">
        <v>264</v>
      </c>
      <c r="D134" s="15" t="s">
        <v>1353</v>
      </c>
    </row>
    <row r="135" spans="1:4" s="2" customFormat="1" ht="30" customHeight="1" x14ac:dyDescent="0.25">
      <c r="A135" s="15">
        <v>153</v>
      </c>
      <c r="B135" s="3" t="s">
        <v>265</v>
      </c>
      <c r="C135" s="3" t="s">
        <v>1178</v>
      </c>
      <c r="D135" s="15" t="s">
        <v>1353</v>
      </c>
    </row>
    <row r="136" spans="1:4" s="2" customFormat="1" ht="15" customHeight="1" x14ac:dyDescent="0.25">
      <c r="A136" s="15">
        <v>154</v>
      </c>
      <c r="B136" s="3" t="s">
        <v>266</v>
      </c>
      <c r="C136" s="3" t="s">
        <v>1179</v>
      </c>
      <c r="D136" s="15" t="s">
        <v>1353</v>
      </c>
    </row>
    <row r="137" spans="1:4" s="2" customFormat="1" ht="15" customHeight="1" x14ac:dyDescent="0.25">
      <c r="A137" s="15">
        <v>155</v>
      </c>
      <c r="B137" s="3" t="s">
        <v>267</v>
      </c>
      <c r="C137" s="3" t="s">
        <v>1180</v>
      </c>
      <c r="D137" s="15" t="s">
        <v>1353</v>
      </c>
    </row>
    <row r="138" spans="1:4" s="2" customFormat="1" ht="15" customHeight="1" x14ac:dyDescent="0.25">
      <c r="A138" s="15">
        <v>156</v>
      </c>
      <c r="B138" s="3" t="s">
        <v>268</v>
      </c>
      <c r="C138" s="3" t="s">
        <v>269</v>
      </c>
      <c r="D138" s="15" t="s">
        <v>177</v>
      </c>
    </row>
    <row r="139" spans="1:4" s="2" customFormat="1" ht="15" customHeight="1" x14ac:dyDescent="0.25">
      <c r="A139" s="15">
        <v>158</v>
      </c>
      <c r="B139" s="3" t="s">
        <v>270</v>
      </c>
      <c r="C139" s="3" t="s">
        <v>271</v>
      </c>
      <c r="D139" s="15"/>
    </row>
    <row r="140" spans="1:4" s="2" customFormat="1" ht="15" customHeight="1" x14ac:dyDescent="0.25">
      <c r="A140" s="15">
        <v>159</v>
      </c>
      <c r="B140" s="3" t="s">
        <v>272</v>
      </c>
      <c r="C140" s="3" t="s">
        <v>273</v>
      </c>
      <c r="D140" s="15" t="s">
        <v>177</v>
      </c>
    </row>
    <row r="141" spans="1:4" s="2" customFormat="1" ht="15" customHeight="1" x14ac:dyDescent="0.25">
      <c r="A141" s="15">
        <v>160</v>
      </c>
      <c r="B141" s="3" t="s">
        <v>1299</v>
      </c>
      <c r="C141" s="3" t="s">
        <v>1300</v>
      </c>
      <c r="D141" s="15" t="s">
        <v>1353</v>
      </c>
    </row>
    <row r="142" spans="1:4" s="2" customFormat="1" ht="15" customHeight="1" x14ac:dyDescent="0.25">
      <c r="A142" s="15">
        <v>161</v>
      </c>
      <c r="B142" s="3" t="s">
        <v>274</v>
      </c>
      <c r="C142" s="3" t="s">
        <v>275</v>
      </c>
      <c r="D142" s="15" t="s">
        <v>1353</v>
      </c>
    </row>
    <row r="143" spans="1:4" s="2" customFormat="1" ht="15" customHeight="1" x14ac:dyDescent="0.25">
      <c r="A143" s="15">
        <v>162</v>
      </c>
      <c r="B143" s="3" t="s">
        <v>276</v>
      </c>
      <c r="C143" s="3" t="s">
        <v>277</v>
      </c>
      <c r="D143" s="15" t="s">
        <v>177</v>
      </c>
    </row>
    <row r="144" spans="1:4" s="2" customFormat="1" ht="15" customHeight="1" x14ac:dyDescent="0.25">
      <c r="A144" s="15">
        <v>163</v>
      </c>
      <c r="B144" s="3" t="s">
        <v>278</v>
      </c>
      <c r="C144" s="3" t="s">
        <v>279</v>
      </c>
      <c r="D144" s="15" t="s">
        <v>177</v>
      </c>
    </row>
    <row r="145" spans="1:4" s="2" customFormat="1" ht="15" customHeight="1" x14ac:dyDescent="0.25">
      <c r="A145" s="15">
        <v>164</v>
      </c>
      <c r="B145" s="3" t="s">
        <v>280</v>
      </c>
      <c r="C145" s="3" t="s">
        <v>281</v>
      </c>
      <c r="D145" s="15" t="s">
        <v>177</v>
      </c>
    </row>
    <row r="146" spans="1:4" s="2" customFormat="1" ht="15" customHeight="1" x14ac:dyDescent="0.25">
      <c r="A146" s="15">
        <v>165</v>
      </c>
      <c r="B146" s="3" t="s">
        <v>282</v>
      </c>
      <c r="C146" s="3" t="s">
        <v>283</v>
      </c>
      <c r="D146" s="15" t="s">
        <v>177</v>
      </c>
    </row>
    <row r="147" spans="1:4" s="2" customFormat="1" ht="15" customHeight="1" x14ac:dyDescent="0.25">
      <c r="A147" s="15">
        <v>166</v>
      </c>
      <c r="B147" s="3" t="s">
        <v>284</v>
      </c>
      <c r="C147" s="3" t="s">
        <v>285</v>
      </c>
      <c r="D147" s="15" t="s">
        <v>177</v>
      </c>
    </row>
    <row r="148" spans="1:4" s="2" customFormat="1" ht="15" customHeight="1" x14ac:dyDescent="0.25">
      <c r="A148" s="15">
        <v>167</v>
      </c>
      <c r="B148" s="3" t="s">
        <v>286</v>
      </c>
      <c r="C148" s="3" t="s">
        <v>287</v>
      </c>
      <c r="D148" s="15" t="s">
        <v>177</v>
      </c>
    </row>
    <row r="149" spans="1:4" s="2" customFormat="1" ht="15" customHeight="1" x14ac:dyDescent="0.25">
      <c r="A149" s="15">
        <v>168</v>
      </c>
      <c r="B149" s="3" t="s">
        <v>288</v>
      </c>
      <c r="C149" s="3" t="s">
        <v>289</v>
      </c>
      <c r="D149" s="15" t="s">
        <v>177</v>
      </c>
    </row>
    <row r="150" spans="1:4" s="2" customFormat="1" ht="15" customHeight="1" x14ac:dyDescent="0.25">
      <c r="A150" s="15">
        <v>169</v>
      </c>
      <c r="B150" s="3" t="s">
        <v>290</v>
      </c>
      <c r="C150" s="3" t="s">
        <v>291</v>
      </c>
      <c r="D150" s="15" t="s">
        <v>177</v>
      </c>
    </row>
    <row r="151" spans="1:4" s="2" customFormat="1" ht="15" customHeight="1" x14ac:dyDescent="0.25">
      <c r="A151" s="15">
        <v>170</v>
      </c>
      <c r="B151" s="3" t="s">
        <v>292</v>
      </c>
      <c r="C151" s="3" t="s">
        <v>293</v>
      </c>
      <c r="D151" s="15" t="s">
        <v>177</v>
      </c>
    </row>
    <row r="152" spans="1:4" s="2" customFormat="1" ht="30" customHeight="1" x14ac:dyDescent="0.25">
      <c r="A152" s="15">
        <v>171</v>
      </c>
      <c r="B152" s="3" t="s">
        <v>294</v>
      </c>
      <c r="C152" s="3" t="s">
        <v>295</v>
      </c>
      <c r="D152" s="15" t="s">
        <v>177</v>
      </c>
    </row>
    <row r="153" spans="1:4" s="2" customFormat="1" ht="30" customHeight="1" x14ac:dyDescent="0.25">
      <c r="A153" s="15">
        <v>172</v>
      </c>
      <c r="B153" s="3" t="s">
        <v>296</v>
      </c>
      <c r="C153" s="3" t="s">
        <v>297</v>
      </c>
      <c r="D153" s="15" t="s">
        <v>1353</v>
      </c>
    </row>
    <row r="154" spans="1:4" s="2" customFormat="1" ht="30" customHeight="1" x14ac:dyDescent="0.25">
      <c r="A154" s="15">
        <v>637</v>
      </c>
      <c r="B154" s="3" t="s">
        <v>298</v>
      </c>
      <c r="C154" s="3" t="s">
        <v>299</v>
      </c>
      <c r="D154" s="15" t="s">
        <v>177</v>
      </c>
    </row>
    <row r="155" spans="1:4" s="2" customFormat="1" ht="30" customHeight="1" x14ac:dyDescent="0.25">
      <c r="A155" s="15">
        <v>173</v>
      </c>
      <c r="B155" s="3" t="s">
        <v>300</v>
      </c>
      <c r="C155" s="3" t="s">
        <v>301</v>
      </c>
      <c r="D155" s="15" t="s">
        <v>177</v>
      </c>
    </row>
    <row r="156" spans="1:4" s="2" customFormat="1" ht="30" customHeight="1" x14ac:dyDescent="0.25">
      <c r="A156" s="15">
        <v>174</v>
      </c>
      <c r="B156" s="3" t="s">
        <v>302</v>
      </c>
      <c r="C156" s="3" t="s">
        <v>303</v>
      </c>
      <c r="D156" s="15" t="s">
        <v>177</v>
      </c>
    </row>
    <row r="157" spans="1:4" s="2" customFormat="1" ht="30" customHeight="1" x14ac:dyDescent="0.25">
      <c r="A157" s="15">
        <v>175</v>
      </c>
      <c r="B157" s="3" t="s">
        <v>304</v>
      </c>
      <c r="C157" s="3" t="s">
        <v>305</v>
      </c>
      <c r="D157" s="15" t="s">
        <v>177</v>
      </c>
    </row>
    <row r="158" spans="1:4" s="2" customFormat="1" ht="15" customHeight="1" x14ac:dyDescent="0.25">
      <c r="A158" s="15">
        <v>183</v>
      </c>
      <c r="B158" s="3" t="s">
        <v>306</v>
      </c>
      <c r="C158" s="3" t="s">
        <v>307</v>
      </c>
      <c r="D158" s="15" t="s">
        <v>177</v>
      </c>
    </row>
    <row r="159" spans="1:4" s="2" customFormat="1" ht="15" customHeight="1" x14ac:dyDescent="0.25">
      <c r="A159" s="15">
        <v>15</v>
      </c>
      <c r="B159" s="3" t="s">
        <v>308</v>
      </c>
      <c r="C159" s="3" t="s">
        <v>309</v>
      </c>
      <c r="D159" s="15"/>
    </row>
    <row r="160" spans="1:4" s="2" customFormat="1" ht="15" customHeight="1" x14ac:dyDescent="0.25">
      <c r="A160" s="15">
        <v>17</v>
      </c>
      <c r="B160" s="3" t="s">
        <v>310</v>
      </c>
      <c r="C160" s="3" t="s">
        <v>311</v>
      </c>
      <c r="D160" s="15" t="s">
        <v>177</v>
      </c>
    </row>
    <row r="161" spans="1:4" s="2" customFormat="1" ht="15" customHeight="1" x14ac:dyDescent="0.25">
      <c r="A161" s="15">
        <v>184</v>
      </c>
      <c r="B161" s="3" t="s">
        <v>312</v>
      </c>
      <c r="C161" s="3" t="s">
        <v>313</v>
      </c>
      <c r="D161" s="15" t="s">
        <v>1353</v>
      </c>
    </row>
    <row r="162" spans="1:4" s="2" customFormat="1" ht="30" customHeight="1" x14ac:dyDescent="0.25">
      <c r="A162" s="15">
        <v>185</v>
      </c>
      <c r="B162" s="3" t="s">
        <v>314</v>
      </c>
      <c r="C162" s="3" t="s">
        <v>315</v>
      </c>
      <c r="D162" s="15" t="s">
        <v>1353</v>
      </c>
    </row>
    <row r="163" spans="1:4" s="2" customFormat="1" ht="15" customHeight="1" x14ac:dyDescent="0.25">
      <c r="A163" s="15">
        <v>186</v>
      </c>
      <c r="B163" s="3" t="s">
        <v>316</v>
      </c>
      <c r="C163" s="3" t="s">
        <v>317</v>
      </c>
      <c r="D163" s="15" t="s">
        <v>177</v>
      </c>
    </row>
    <row r="164" spans="1:4" s="2" customFormat="1" ht="15" customHeight="1" x14ac:dyDescent="0.25">
      <c r="A164" s="15">
        <v>188</v>
      </c>
      <c r="B164" s="3" t="s">
        <v>318</v>
      </c>
      <c r="C164" s="3" t="s">
        <v>319</v>
      </c>
      <c r="D164" s="15" t="s">
        <v>1353</v>
      </c>
    </row>
    <row r="165" spans="1:4" s="2" customFormat="1" ht="15" customHeight="1" x14ac:dyDescent="0.25">
      <c r="A165" s="15">
        <v>189</v>
      </c>
      <c r="B165" s="3" t="s">
        <v>320</v>
      </c>
      <c r="C165" s="3" t="s">
        <v>321</v>
      </c>
      <c r="D165" s="15" t="s">
        <v>177</v>
      </c>
    </row>
    <row r="166" spans="1:4" s="2" customFormat="1" ht="15" customHeight="1" x14ac:dyDescent="0.25">
      <c r="A166" s="15">
        <v>190</v>
      </c>
      <c r="B166" s="3" t="s">
        <v>322</v>
      </c>
      <c r="C166" s="3" t="s">
        <v>323</v>
      </c>
      <c r="D166" s="15" t="s">
        <v>1353</v>
      </c>
    </row>
    <row r="167" spans="1:4" s="2" customFormat="1" ht="30" customHeight="1" x14ac:dyDescent="0.25">
      <c r="A167" s="15">
        <v>191</v>
      </c>
      <c r="B167" s="3" t="s">
        <v>324</v>
      </c>
      <c r="C167" s="3" t="s">
        <v>325</v>
      </c>
      <c r="D167" s="15" t="s">
        <v>177</v>
      </c>
    </row>
    <row r="168" spans="1:4" s="2" customFormat="1" ht="15" customHeight="1" x14ac:dyDescent="0.25">
      <c r="A168" s="15">
        <v>520</v>
      </c>
      <c r="B168" s="3" t="s">
        <v>326</v>
      </c>
      <c r="C168" s="3" t="s">
        <v>327</v>
      </c>
      <c r="D168" s="15" t="s">
        <v>1353</v>
      </c>
    </row>
    <row r="169" spans="1:4" s="2" customFormat="1" ht="15" customHeight="1" x14ac:dyDescent="0.25">
      <c r="A169" s="15">
        <v>110</v>
      </c>
      <c r="B169" s="3" t="s">
        <v>328</v>
      </c>
      <c r="C169" s="3" t="s">
        <v>329</v>
      </c>
      <c r="D169" s="15" t="s">
        <v>177</v>
      </c>
    </row>
    <row r="170" spans="1:4" s="2" customFormat="1" ht="15" customHeight="1" x14ac:dyDescent="0.25">
      <c r="A170" s="15">
        <v>111</v>
      </c>
      <c r="B170" s="3" t="s">
        <v>330</v>
      </c>
      <c r="C170" s="3" t="s">
        <v>331</v>
      </c>
      <c r="D170" s="15" t="s">
        <v>177</v>
      </c>
    </row>
    <row r="171" spans="1:4" s="2" customFormat="1" ht="15" customHeight="1" x14ac:dyDescent="0.25">
      <c r="A171" s="15">
        <v>112</v>
      </c>
      <c r="B171" s="3" t="s">
        <v>332</v>
      </c>
      <c r="C171" s="3" t="s">
        <v>333</v>
      </c>
      <c r="D171" s="15" t="s">
        <v>1353</v>
      </c>
    </row>
    <row r="172" spans="1:4" s="2" customFormat="1" ht="30" customHeight="1" x14ac:dyDescent="0.25">
      <c r="A172" s="15">
        <v>192</v>
      </c>
      <c r="B172" s="3" t="s">
        <v>334</v>
      </c>
      <c r="C172" s="3" t="s">
        <v>335</v>
      </c>
      <c r="D172" s="15" t="s">
        <v>1353</v>
      </c>
    </row>
    <row r="173" spans="1:4" s="2" customFormat="1" ht="15" customHeight="1" x14ac:dyDescent="0.25">
      <c r="A173" s="15">
        <v>247</v>
      </c>
      <c r="B173" s="3" t="s">
        <v>336</v>
      </c>
      <c r="C173" s="3" t="s">
        <v>337</v>
      </c>
      <c r="D173" s="15" t="s">
        <v>177</v>
      </c>
    </row>
    <row r="174" spans="1:4" s="2" customFormat="1" ht="30" customHeight="1" x14ac:dyDescent="0.25">
      <c r="A174" s="15">
        <v>248</v>
      </c>
      <c r="B174" s="3" t="s">
        <v>338</v>
      </c>
      <c r="C174" s="3" t="s">
        <v>339</v>
      </c>
      <c r="D174" s="15" t="s">
        <v>177</v>
      </c>
    </row>
    <row r="175" spans="1:4" s="2" customFormat="1" ht="30" customHeight="1" x14ac:dyDescent="0.25">
      <c r="A175" s="15">
        <v>193</v>
      </c>
      <c r="B175" s="3" t="s">
        <v>340</v>
      </c>
      <c r="C175" s="3" t="s">
        <v>341</v>
      </c>
      <c r="D175" s="15" t="s">
        <v>1353</v>
      </c>
    </row>
    <row r="176" spans="1:4" s="2" customFormat="1" ht="30" customHeight="1" x14ac:dyDescent="0.25">
      <c r="A176" s="15">
        <v>116</v>
      </c>
      <c r="B176" s="3" t="s">
        <v>342</v>
      </c>
      <c r="C176" s="3" t="s">
        <v>343</v>
      </c>
      <c r="D176" s="15" t="s">
        <v>177</v>
      </c>
    </row>
    <row r="177" spans="1:4" s="2" customFormat="1" ht="15" customHeight="1" x14ac:dyDescent="0.25">
      <c r="A177" s="15">
        <v>328</v>
      </c>
      <c r="B177" s="3" t="s">
        <v>344</v>
      </c>
      <c r="C177" s="3" t="s">
        <v>345</v>
      </c>
      <c r="D177" s="15" t="s">
        <v>1353</v>
      </c>
    </row>
    <row r="178" spans="1:4" s="2" customFormat="1" ht="30" customHeight="1" x14ac:dyDescent="0.25">
      <c r="A178" s="15">
        <v>123</v>
      </c>
      <c r="B178" s="3" t="s">
        <v>346</v>
      </c>
      <c r="C178" s="3" t="s">
        <v>347</v>
      </c>
      <c r="D178" s="15" t="s">
        <v>177</v>
      </c>
    </row>
    <row r="179" spans="1:4" s="2" customFormat="1" ht="15" customHeight="1" x14ac:dyDescent="0.25">
      <c r="A179" s="15">
        <v>194</v>
      </c>
      <c r="B179" s="3" t="s">
        <v>348</v>
      </c>
      <c r="C179" s="3" t="s">
        <v>349</v>
      </c>
      <c r="D179" s="15" t="s">
        <v>1353</v>
      </c>
    </row>
    <row r="180" spans="1:4" s="2" customFormat="1" ht="30" customHeight="1" x14ac:dyDescent="0.25">
      <c r="A180" s="15">
        <v>195</v>
      </c>
      <c r="B180" s="3" t="s">
        <v>350</v>
      </c>
      <c r="C180" s="3" t="s">
        <v>351</v>
      </c>
      <c r="D180" s="15" t="s">
        <v>1353</v>
      </c>
    </row>
    <row r="181" spans="1:4" s="2" customFormat="1" ht="30" customHeight="1" x14ac:dyDescent="0.25">
      <c r="A181" s="15">
        <v>196</v>
      </c>
      <c r="B181" s="3" t="s">
        <v>352</v>
      </c>
      <c r="C181" s="3" t="s">
        <v>353</v>
      </c>
      <c r="D181" s="15" t="s">
        <v>1353</v>
      </c>
    </row>
    <row r="182" spans="1:4" s="2" customFormat="1" ht="30" customHeight="1" x14ac:dyDescent="0.25">
      <c r="A182" s="15">
        <v>197</v>
      </c>
      <c r="B182" s="3" t="s">
        <v>354</v>
      </c>
      <c r="C182" s="3" t="s">
        <v>355</v>
      </c>
      <c r="D182" s="15" t="s">
        <v>1353</v>
      </c>
    </row>
    <row r="183" spans="1:4" s="2" customFormat="1" ht="15" customHeight="1" x14ac:dyDescent="0.25">
      <c r="A183" s="15">
        <v>198</v>
      </c>
      <c r="B183" s="3" t="s">
        <v>356</v>
      </c>
      <c r="C183" s="3" t="s">
        <v>357</v>
      </c>
      <c r="D183" s="15" t="s">
        <v>177</v>
      </c>
    </row>
    <row r="184" spans="1:4" s="2" customFormat="1" ht="15" customHeight="1" x14ac:dyDescent="0.25">
      <c r="A184" s="15">
        <v>521</v>
      </c>
      <c r="B184" s="3" t="s">
        <v>358</v>
      </c>
      <c r="C184" s="3" t="s">
        <v>359</v>
      </c>
      <c r="D184" s="187" t="s">
        <v>1353</v>
      </c>
    </row>
    <row r="185" spans="1:4" s="2" customFormat="1" ht="15" customHeight="1" x14ac:dyDescent="0.25">
      <c r="A185" s="15">
        <v>199</v>
      </c>
      <c r="B185" s="3" t="s">
        <v>360</v>
      </c>
      <c r="C185" s="3" t="s">
        <v>361</v>
      </c>
      <c r="D185" s="15" t="s">
        <v>177</v>
      </c>
    </row>
    <row r="186" spans="1:4" s="2" customFormat="1" ht="15" customHeight="1" x14ac:dyDescent="0.25">
      <c r="A186" s="15">
        <v>200</v>
      </c>
      <c r="B186" s="205" t="s">
        <v>1371</v>
      </c>
      <c r="C186" s="3" t="s">
        <v>362</v>
      </c>
      <c r="D186" s="15" t="s">
        <v>177</v>
      </c>
    </row>
    <row r="187" spans="1:4" s="2" customFormat="1" ht="15" customHeight="1" x14ac:dyDescent="0.25">
      <c r="A187" s="15">
        <v>201</v>
      </c>
      <c r="B187" s="3" t="s">
        <v>363</v>
      </c>
      <c r="C187" s="3" t="s">
        <v>364</v>
      </c>
      <c r="D187" s="15" t="s">
        <v>1353</v>
      </c>
    </row>
    <row r="188" spans="1:4" s="2" customFormat="1" x14ac:dyDescent="0.25">
      <c r="A188" s="15">
        <v>258</v>
      </c>
      <c r="B188" s="3" t="s">
        <v>365</v>
      </c>
      <c r="C188" s="3" t="s">
        <v>366</v>
      </c>
      <c r="D188" s="15" t="s">
        <v>177</v>
      </c>
    </row>
    <row r="189" spans="1:4" s="2" customFormat="1" ht="15" customHeight="1" x14ac:dyDescent="0.25">
      <c r="A189" s="15">
        <v>259</v>
      </c>
      <c r="B189" s="3" t="s">
        <v>367</v>
      </c>
      <c r="C189" s="3" t="s">
        <v>368</v>
      </c>
      <c r="D189" s="15" t="s">
        <v>1353</v>
      </c>
    </row>
    <row r="190" spans="1:4" s="2" customFormat="1" ht="15" customHeight="1" x14ac:dyDescent="0.25">
      <c r="A190" s="15">
        <v>260</v>
      </c>
      <c r="B190" s="3" t="s">
        <v>369</v>
      </c>
      <c r="C190" s="3" t="s">
        <v>370</v>
      </c>
      <c r="D190" s="15" t="s">
        <v>1353</v>
      </c>
    </row>
    <row r="191" spans="1:4" s="2" customFormat="1" ht="15" customHeight="1" x14ac:dyDescent="0.25">
      <c r="A191" s="15">
        <v>261</v>
      </c>
      <c r="B191" s="3" t="s">
        <v>371</v>
      </c>
      <c r="C191" s="3" t="s">
        <v>372</v>
      </c>
      <c r="D191" s="15" t="s">
        <v>1353</v>
      </c>
    </row>
    <row r="192" spans="1:4" s="2" customFormat="1" ht="30" customHeight="1" x14ac:dyDescent="0.25">
      <c r="A192" s="15">
        <v>262</v>
      </c>
      <c r="B192" s="3" t="s">
        <v>373</v>
      </c>
      <c r="C192" s="3" t="s">
        <v>374</v>
      </c>
      <c r="D192" s="15" t="s">
        <v>1353</v>
      </c>
    </row>
    <row r="193" spans="1:4" s="2" customFormat="1" ht="30" customHeight="1" x14ac:dyDescent="0.25">
      <c r="A193" s="15">
        <v>523</v>
      </c>
      <c r="B193" s="3" t="s">
        <v>375</v>
      </c>
      <c r="C193" s="3" t="s">
        <v>376</v>
      </c>
      <c r="D193" s="187" t="s">
        <v>1353</v>
      </c>
    </row>
    <row r="194" spans="1:4" s="2" customFormat="1" ht="30" customHeight="1" x14ac:dyDescent="0.25">
      <c r="A194" s="15">
        <v>202</v>
      </c>
      <c r="B194" s="3" t="s">
        <v>377</v>
      </c>
      <c r="C194" s="3" t="s">
        <v>378</v>
      </c>
      <c r="D194" s="15" t="s">
        <v>1353</v>
      </c>
    </row>
    <row r="195" spans="1:4" s="2" customFormat="1" ht="15" customHeight="1" x14ac:dyDescent="0.25">
      <c r="A195" s="15">
        <v>203</v>
      </c>
      <c r="B195" s="3" t="s">
        <v>379</v>
      </c>
      <c r="C195" s="3" t="s">
        <v>380</v>
      </c>
      <c r="D195" s="15" t="s">
        <v>177</v>
      </c>
    </row>
    <row r="196" spans="1:4" s="2" customFormat="1" ht="15" customHeight="1" x14ac:dyDescent="0.25">
      <c r="A196" s="15">
        <v>244</v>
      </c>
      <c r="B196" s="3" t="s">
        <v>381</v>
      </c>
      <c r="C196" s="3" t="s">
        <v>382</v>
      </c>
      <c r="D196" s="15" t="s">
        <v>177</v>
      </c>
    </row>
    <row r="197" spans="1:4" s="2" customFormat="1" ht="15" customHeight="1" x14ac:dyDescent="0.25">
      <c r="A197" s="15">
        <v>204</v>
      </c>
      <c r="B197" s="3" t="s">
        <v>383</v>
      </c>
      <c r="C197" s="3" t="s">
        <v>384</v>
      </c>
      <c r="D197" s="15" t="s">
        <v>177</v>
      </c>
    </row>
    <row r="198" spans="1:4" s="2" customFormat="1" ht="15" customHeight="1" x14ac:dyDescent="0.25">
      <c r="A198" s="15">
        <v>205</v>
      </c>
      <c r="B198" s="3" t="s">
        <v>385</v>
      </c>
      <c r="C198" s="3" t="s">
        <v>386</v>
      </c>
      <c r="D198" s="15" t="s">
        <v>177</v>
      </c>
    </row>
    <row r="199" spans="1:4" s="2" customFormat="1" ht="15" customHeight="1" x14ac:dyDescent="0.25">
      <c r="A199" s="15">
        <v>206</v>
      </c>
      <c r="B199" s="3" t="s">
        <v>387</v>
      </c>
      <c r="C199" s="3" t="s">
        <v>388</v>
      </c>
      <c r="D199" s="15" t="s">
        <v>1353</v>
      </c>
    </row>
    <row r="200" spans="1:4" s="2" customFormat="1" ht="15" customHeight="1" x14ac:dyDescent="0.25">
      <c r="A200" s="15">
        <v>207</v>
      </c>
      <c r="B200" s="3" t="s">
        <v>389</v>
      </c>
      <c r="C200" s="3" t="s">
        <v>390</v>
      </c>
      <c r="D200" s="15" t="s">
        <v>1353</v>
      </c>
    </row>
    <row r="201" spans="1:4" s="2" customFormat="1" ht="15" customHeight="1" x14ac:dyDescent="0.25">
      <c r="A201" s="15">
        <v>208</v>
      </c>
      <c r="B201" s="3" t="s">
        <v>391</v>
      </c>
      <c r="C201" s="3" t="s">
        <v>392</v>
      </c>
      <c r="D201" s="15" t="s">
        <v>1353</v>
      </c>
    </row>
    <row r="202" spans="1:4" s="2" customFormat="1" ht="15" customHeight="1" x14ac:dyDescent="0.25">
      <c r="A202" s="15">
        <v>209</v>
      </c>
      <c r="B202" s="3" t="s">
        <v>393</v>
      </c>
      <c r="C202" s="3" t="s">
        <v>394</v>
      </c>
      <c r="D202" s="15" t="s">
        <v>1353</v>
      </c>
    </row>
    <row r="203" spans="1:4" s="2" customFormat="1" ht="15" customHeight="1" x14ac:dyDescent="0.25">
      <c r="A203" s="15">
        <v>210</v>
      </c>
      <c r="B203" s="3" t="s">
        <v>395</v>
      </c>
      <c r="C203" s="3" t="s">
        <v>396</v>
      </c>
      <c r="D203" s="15" t="s">
        <v>1353</v>
      </c>
    </row>
    <row r="204" spans="1:4" s="2" customFormat="1" ht="30" customHeight="1" x14ac:dyDescent="0.25">
      <c r="A204" s="15">
        <v>211</v>
      </c>
      <c r="B204" s="3" t="s">
        <v>397</v>
      </c>
      <c r="C204" s="3" t="s">
        <v>398</v>
      </c>
      <c r="D204" s="15" t="s">
        <v>1353</v>
      </c>
    </row>
    <row r="205" spans="1:4" s="2" customFormat="1" ht="15" customHeight="1" x14ac:dyDescent="0.25">
      <c r="A205" s="15">
        <v>212</v>
      </c>
      <c r="B205" s="3" t="s">
        <v>399</v>
      </c>
      <c r="C205" s="3" t="s">
        <v>400</v>
      </c>
      <c r="D205" s="15" t="s">
        <v>1353</v>
      </c>
    </row>
    <row r="206" spans="1:4" s="2" customFormat="1" ht="15" customHeight="1" x14ac:dyDescent="0.25">
      <c r="A206" s="15">
        <v>524</v>
      </c>
      <c r="B206" s="3" t="s">
        <v>401</v>
      </c>
      <c r="C206" s="3" t="s">
        <v>402</v>
      </c>
      <c r="D206" s="15" t="s">
        <v>1353</v>
      </c>
    </row>
    <row r="207" spans="1:4" s="2" customFormat="1" ht="15" customHeight="1" x14ac:dyDescent="0.25">
      <c r="A207" s="15">
        <v>213</v>
      </c>
      <c r="B207" s="3" t="s">
        <v>403</v>
      </c>
      <c r="C207" s="3" t="s">
        <v>404</v>
      </c>
      <c r="D207" s="15" t="s">
        <v>1353</v>
      </c>
    </row>
    <row r="208" spans="1:4" s="2" customFormat="1" ht="15" customHeight="1" x14ac:dyDescent="0.25">
      <c r="A208" s="15">
        <v>214</v>
      </c>
      <c r="B208" s="3" t="s">
        <v>405</v>
      </c>
      <c r="C208" s="3" t="s">
        <v>406</v>
      </c>
      <c r="D208" s="15" t="s">
        <v>177</v>
      </c>
    </row>
    <row r="209" spans="1:4" s="2" customFormat="1" ht="15" customHeight="1" x14ac:dyDescent="0.25">
      <c r="A209" s="15">
        <v>215</v>
      </c>
      <c r="B209" s="3" t="s">
        <v>407</v>
      </c>
      <c r="C209" s="3" t="s">
        <v>408</v>
      </c>
      <c r="D209" s="15" t="s">
        <v>1353</v>
      </c>
    </row>
    <row r="210" spans="1:4" s="2" customFormat="1" ht="15" customHeight="1" x14ac:dyDescent="0.25">
      <c r="A210" s="15">
        <v>216</v>
      </c>
      <c r="B210" s="3" t="s">
        <v>409</v>
      </c>
      <c r="C210" s="3" t="s">
        <v>410</v>
      </c>
      <c r="D210" s="15" t="s">
        <v>1353</v>
      </c>
    </row>
    <row r="211" spans="1:4" s="2" customFormat="1" ht="15" customHeight="1" x14ac:dyDescent="0.25">
      <c r="A211" s="15">
        <v>218</v>
      </c>
      <c r="B211" s="3" t="s">
        <v>411</v>
      </c>
      <c r="C211" s="3" t="s">
        <v>412</v>
      </c>
      <c r="D211" s="15" t="s">
        <v>1353</v>
      </c>
    </row>
    <row r="212" spans="1:4" s="2" customFormat="1" ht="15" customHeight="1" x14ac:dyDescent="0.25">
      <c r="A212" s="15">
        <v>219</v>
      </c>
      <c r="B212" s="3" t="s">
        <v>413</v>
      </c>
      <c r="C212" s="3" t="s">
        <v>414</v>
      </c>
      <c r="D212" s="15" t="s">
        <v>177</v>
      </c>
    </row>
    <row r="213" spans="1:4" s="2" customFormat="1" ht="15" customHeight="1" x14ac:dyDescent="0.25">
      <c r="A213" s="15">
        <v>220</v>
      </c>
      <c r="B213" s="3" t="s">
        <v>415</v>
      </c>
      <c r="C213" s="3" t="s">
        <v>416</v>
      </c>
      <c r="D213" s="15" t="s">
        <v>1353</v>
      </c>
    </row>
    <row r="214" spans="1:4" s="2" customFormat="1" ht="15" customHeight="1" x14ac:dyDescent="0.25">
      <c r="A214" s="15">
        <v>221</v>
      </c>
      <c r="B214" s="3" t="s">
        <v>417</v>
      </c>
      <c r="C214" s="3" t="s">
        <v>418</v>
      </c>
      <c r="D214" s="15" t="s">
        <v>177</v>
      </c>
    </row>
    <row r="215" spans="1:4" s="2" customFormat="1" ht="15" customHeight="1" x14ac:dyDescent="0.25">
      <c r="A215" s="15">
        <v>222</v>
      </c>
      <c r="B215" s="3" t="s">
        <v>419</v>
      </c>
      <c r="C215" s="3" t="s">
        <v>420</v>
      </c>
      <c r="D215" s="15" t="s">
        <v>1353</v>
      </c>
    </row>
    <row r="216" spans="1:4" s="2" customFormat="1" ht="15" customHeight="1" x14ac:dyDescent="0.25">
      <c r="A216" s="15">
        <v>263</v>
      </c>
      <c r="B216" s="3" t="s">
        <v>421</v>
      </c>
      <c r="C216" s="3" t="s">
        <v>422</v>
      </c>
      <c r="D216" s="15" t="s">
        <v>177</v>
      </c>
    </row>
    <row r="217" spans="1:4" s="2" customFormat="1" ht="30" customHeight="1" x14ac:dyDescent="0.25">
      <c r="A217" s="15">
        <v>264</v>
      </c>
      <c r="B217" s="3" t="s">
        <v>423</v>
      </c>
      <c r="C217" s="3" t="s">
        <v>424</v>
      </c>
      <c r="D217" s="15" t="s">
        <v>177</v>
      </c>
    </row>
    <row r="218" spans="1:4" s="2" customFormat="1" ht="15" customHeight="1" x14ac:dyDescent="0.25">
      <c r="A218" s="15">
        <v>49</v>
      </c>
      <c r="B218" s="3" t="s">
        <v>425</v>
      </c>
      <c r="C218" s="3" t="s">
        <v>426</v>
      </c>
      <c r="D218" s="15" t="s">
        <v>177</v>
      </c>
    </row>
    <row r="219" spans="1:4" s="2" customFormat="1" ht="30" customHeight="1" x14ac:dyDescent="0.25">
      <c r="A219" s="15">
        <v>50</v>
      </c>
      <c r="B219" s="3" t="s">
        <v>427</v>
      </c>
      <c r="C219" s="3" t="s">
        <v>428</v>
      </c>
      <c r="D219" s="15" t="s">
        <v>177</v>
      </c>
    </row>
    <row r="220" spans="1:4" s="2" customFormat="1" ht="15" customHeight="1" x14ac:dyDescent="0.25">
      <c r="A220" s="15">
        <v>51</v>
      </c>
      <c r="B220" s="3" t="s">
        <v>429</v>
      </c>
      <c r="C220" s="3" t="s">
        <v>430</v>
      </c>
      <c r="D220" s="15" t="s">
        <v>177</v>
      </c>
    </row>
    <row r="221" spans="1:4" s="2" customFormat="1" ht="15" customHeight="1" x14ac:dyDescent="0.25">
      <c r="A221" s="15">
        <v>223</v>
      </c>
      <c r="B221" s="3" t="s">
        <v>431</v>
      </c>
      <c r="C221" s="3" t="s">
        <v>432</v>
      </c>
      <c r="D221" s="15" t="s">
        <v>177</v>
      </c>
    </row>
    <row r="222" spans="1:4" s="2" customFormat="1" ht="15" customHeight="1" x14ac:dyDescent="0.25">
      <c r="A222" s="15">
        <v>224</v>
      </c>
      <c r="B222" s="3" t="s">
        <v>433</v>
      </c>
      <c r="C222" s="3" t="s">
        <v>434</v>
      </c>
      <c r="D222" s="15" t="s">
        <v>177</v>
      </c>
    </row>
    <row r="223" spans="1:4" s="2" customFormat="1" ht="15" customHeight="1" x14ac:dyDescent="0.25">
      <c r="A223" s="15">
        <v>225</v>
      </c>
      <c r="B223" s="3" t="s">
        <v>435</v>
      </c>
      <c r="C223" s="3" t="s">
        <v>436</v>
      </c>
      <c r="D223" s="15" t="s">
        <v>1353</v>
      </c>
    </row>
    <row r="224" spans="1:4" s="2" customFormat="1" ht="15" customHeight="1" x14ac:dyDescent="0.25">
      <c r="A224" s="15">
        <v>226</v>
      </c>
      <c r="B224" s="3" t="s">
        <v>437</v>
      </c>
      <c r="C224" s="3" t="s">
        <v>438</v>
      </c>
      <c r="D224" s="15" t="s">
        <v>1353</v>
      </c>
    </row>
    <row r="225" spans="1:4" s="2" customFormat="1" ht="15" customHeight="1" x14ac:dyDescent="0.25">
      <c r="A225" s="15">
        <v>227</v>
      </c>
      <c r="B225" s="205" t="s">
        <v>1372</v>
      </c>
      <c r="C225" s="3" t="s">
        <v>439</v>
      </c>
      <c r="D225" s="15" t="s">
        <v>177</v>
      </c>
    </row>
    <row r="226" spans="1:4" s="2" customFormat="1" ht="15" customHeight="1" x14ac:dyDescent="0.25">
      <c r="A226" s="15">
        <v>357</v>
      </c>
      <c r="B226" s="3" t="s">
        <v>440</v>
      </c>
      <c r="C226" s="3" t="s">
        <v>441</v>
      </c>
      <c r="D226" s="15" t="s">
        <v>177</v>
      </c>
    </row>
    <row r="227" spans="1:4" s="2" customFormat="1" x14ac:dyDescent="0.25">
      <c r="A227" s="15">
        <v>228</v>
      </c>
      <c r="B227" s="3" t="s">
        <v>442</v>
      </c>
      <c r="C227" s="3" t="s">
        <v>443</v>
      </c>
      <c r="D227" s="15" t="s">
        <v>1353</v>
      </c>
    </row>
    <row r="228" spans="1:4" s="2" customFormat="1" ht="15" customHeight="1" x14ac:dyDescent="0.25">
      <c r="A228" s="15">
        <v>229</v>
      </c>
      <c r="B228" s="3" t="s">
        <v>444</v>
      </c>
      <c r="C228" s="3" t="s">
        <v>445</v>
      </c>
      <c r="D228" s="15" t="s">
        <v>1353</v>
      </c>
    </row>
    <row r="229" spans="1:4" s="2" customFormat="1" ht="15" customHeight="1" x14ac:dyDescent="0.25">
      <c r="A229" s="15">
        <v>231</v>
      </c>
      <c r="B229" s="3" t="s">
        <v>446</v>
      </c>
      <c r="C229" s="3" t="s">
        <v>447</v>
      </c>
      <c r="D229" s="15" t="s">
        <v>177</v>
      </c>
    </row>
    <row r="230" spans="1:4" s="2" customFormat="1" ht="15" customHeight="1" x14ac:dyDescent="0.25">
      <c r="A230" s="15">
        <v>232</v>
      </c>
      <c r="B230" s="3" t="s">
        <v>448</v>
      </c>
      <c r="C230" s="3" t="s">
        <v>449</v>
      </c>
      <c r="D230" s="15" t="s">
        <v>1353</v>
      </c>
    </row>
    <row r="231" spans="1:4" s="2" customFormat="1" ht="15" customHeight="1" x14ac:dyDescent="0.25">
      <c r="A231" s="15">
        <v>233</v>
      </c>
      <c r="B231" s="3" t="s">
        <v>450</v>
      </c>
      <c r="C231" s="3" t="s">
        <v>451</v>
      </c>
      <c r="D231" s="15" t="s">
        <v>1353</v>
      </c>
    </row>
    <row r="232" spans="1:4" s="2" customFormat="1" ht="30" customHeight="1" x14ac:dyDescent="0.25">
      <c r="A232" s="15">
        <v>234</v>
      </c>
      <c r="B232" s="3" t="s">
        <v>452</v>
      </c>
      <c r="C232" s="3" t="s">
        <v>453</v>
      </c>
      <c r="D232" s="15" t="s">
        <v>1353</v>
      </c>
    </row>
    <row r="233" spans="1:4" s="2" customFormat="1" ht="30" customHeight="1" x14ac:dyDescent="0.25">
      <c r="A233" s="15">
        <v>265</v>
      </c>
      <c r="B233" s="3" t="s">
        <v>454</v>
      </c>
      <c r="C233" s="3" t="s">
        <v>455</v>
      </c>
      <c r="D233" s="104" t="s">
        <v>1353</v>
      </c>
    </row>
    <row r="234" spans="1:4" s="2" customFormat="1" ht="15" customHeight="1" x14ac:dyDescent="0.25">
      <c r="A234" s="15">
        <v>266</v>
      </c>
      <c r="B234" s="3" t="s">
        <v>456</v>
      </c>
      <c r="C234" s="3" t="s">
        <v>457</v>
      </c>
      <c r="D234" s="104" t="s">
        <v>1353</v>
      </c>
    </row>
    <row r="235" spans="1:4" s="2" customFormat="1" ht="15" customHeight="1" x14ac:dyDescent="0.25">
      <c r="A235" s="15">
        <v>267</v>
      </c>
      <c r="B235" s="3" t="s">
        <v>458</v>
      </c>
      <c r="C235" s="3" t="s">
        <v>459</v>
      </c>
      <c r="D235" s="104"/>
    </row>
    <row r="236" spans="1:4" s="2" customFormat="1" ht="15" customHeight="1" x14ac:dyDescent="0.25">
      <c r="A236" s="15">
        <v>268</v>
      </c>
      <c r="B236" s="3" t="s">
        <v>460</v>
      </c>
      <c r="C236" s="3" t="s">
        <v>461</v>
      </c>
      <c r="D236" s="104" t="s">
        <v>1353</v>
      </c>
    </row>
    <row r="237" spans="1:4" s="2" customFormat="1" ht="15" customHeight="1" x14ac:dyDescent="0.25">
      <c r="A237" s="15">
        <v>269</v>
      </c>
      <c r="B237" s="3" t="s">
        <v>462</v>
      </c>
      <c r="C237" s="3" t="s">
        <v>463</v>
      </c>
      <c r="D237" s="104" t="s">
        <v>1353</v>
      </c>
    </row>
    <row r="238" spans="1:4" s="2" customFormat="1" ht="15" customHeight="1" x14ac:dyDescent="0.25">
      <c r="A238" s="15">
        <v>270</v>
      </c>
      <c r="B238" s="3" t="s">
        <v>464</v>
      </c>
      <c r="C238" s="3" t="s">
        <v>465</v>
      </c>
      <c r="D238" s="104" t="s">
        <v>1353</v>
      </c>
    </row>
    <row r="239" spans="1:4" s="2" customFormat="1" ht="30" customHeight="1" x14ac:dyDescent="0.25">
      <c r="A239" s="15">
        <v>271</v>
      </c>
      <c r="B239" s="3" t="s">
        <v>466</v>
      </c>
      <c r="C239" s="3" t="s">
        <v>467</v>
      </c>
      <c r="D239" s="104" t="s">
        <v>1353</v>
      </c>
    </row>
    <row r="240" spans="1:4" s="2" customFormat="1" ht="30" customHeight="1" x14ac:dyDescent="0.25">
      <c r="A240" s="15">
        <v>272</v>
      </c>
      <c r="B240" s="3" t="s">
        <v>468</v>
      </c>
      <c r="C240" s="3" t="s">
        <v>469</v>
      </c>
      <c r="D240" s="104" t="s">
        <v>1353</v>
      </c>
    </row>
    <row r="241" spans="1:4" s="2" customFormat="1" ht="30" customHeight="1" x14ac:dyDescent="0.25">
      <c r="A241" s="15">
        <v>235</v>
      </c>
      <c r="B241" s="3" t="s">
        <v>470</v>
      </c>
      <c r="C241" s="3" t="s">
        <v>471</v>
      </c>
      <c r="D241" s="15" t="s">
        <v>1353</v>
      </c>
    </row>
    <row r="242" spans="1:4" s="2" customFormat="1" ht="30" customHeight="1" x14ac:dyDescent="0.25">
      <c r="A242" s="15">
        <v>236</v>
      </c>
      <c r="B242" s="3" t="s">
        <v>472</v>
      </c>
      <c r="C242" s="3" t="s">
        <v>473</v>
      </c>
      <c r="D242" s="15" t="s">
        <v>1353</v>
      </c>
    </row>
    <row r="243" spans="1:4" s="2" customFormat="1" ht="15" customHeight="1" x14ac:dyDescent="0.25">
      <c r="A243" s="15">
        <v>237</v>
      </c>
      <c r="B243" s="3" t="s">
        <v>474</v>
      </c>
      <c r="C243" s="3" t="s">
        <v>475</v>
      </c>
      <c r="D243" s="15" t="s">
        <v>1353</v>
      </c>
    </row>
    <row r="244" spans="1:4" s="2" customFormat="1" ht="15" customHeight="1" x14ac:dyDescent="0.25">
      <c r="A244" s="15">
        <v>238</v>
      </c>
      <c r="B244" s="3" t="s">
        <v>476</v>
      </c>
      <c r="C244" s="3" t="s">
        <v>477</v>
      </c>
      <c r="D244" s="15" t="s">
        <v>177</v>
      </c>
    </row>
    <row r="245" spans="1:4" s="2" customFormat="1" ht="15" customHeight="1" x14ac:dyDescent="0.25">
      <c r="A245" s="15">
        <v>239</v>
      </c>
      <c r="B245" s="205" t="s">
        <v>1373</v>
      </c>
      <c r="C245" s="3" t="s">
        <v>478</v>
      </c>
      <c r="D245" s="15"/>
    </row>
    <row r="246" spans="1:4" s="2" customFormat="1" ht="15" customHeight="1" x14ac:dyDescent="0.25">
      <c r="A246" s="15">
        <v>241</v>
      </c>
      <c r="B246" s="3" t="s">
        <v>479</v>
      </c>
      <c r="C246" s="3" t="s">
        <v>480</v>
      </c>
      <c r="D246" s="15" t="s">
        <v>177</v>
      </c>
    </row>
    <row r="247" spans="1:4" s="2" customFormat="1" x14ac:dyDescent="0.25">
      <c r="A247" s="15">
        <v>250</v>
      </c>
      <c r="B247" s="3" t="s">
        <v>481</v>
      </c>
      <c r="C247" s="3" t="s">
        <v>482</v>
      </c>
      <c r="D247" s="15" t="s">
        <v>1353</v>
      </c>
    </row>
    <row r="248" spans="1:4" s="2" customFormat="1" ht="15" customHeight="1" x14ac:dyDescent="0.25">
      <c r="A248" s="15">
        <v>251</v>
      </c>
      <c r="B248" s="3" t="s">
        <v>483</v>
      </c>
      <c r="C248" s="3" t="s">
        <v>484</v>
      </c>
      <c r="D248" s="15" t="s">
        <v>177</v>
      </c>
    </row>
    <row r="249" spans="1:4" s="2" customFormat="1" ht="15" customHeight="1" x14ac:dyDescent="0.25">
      <c r="A249" s="15">
        <v>252</v>
      </c>
      <c r="B249" s="3" t="s">
        <v>485</v>
      </c>
      <c r="C249" s="3" t="s">
        <v>486</v>
      </c>
      <c r="D249" s="15" t="s">
        <v>177</v>
      </c>
    </row>
    <row r="250" spans="1:4" s="2" customFormat="1" ht="15" customHeight="1" x14ac:dyDescent="0.25">
      <c r="A250" s="15">
        <v>253</v>
      </c>
      <c r="B250" s="3" t="s">
        <v>487</v>
      </c>
      <c r="C250" s="3" t="s">
        <v>488</v>
      </c>
      <c r="D250" s="15" t="s">
        <v>177</v>
      </c>
    </row>
    <row r="251" spans="1:4" s="2" customFormat="1" ht="15" customHeight="1" x14ac:dyDescent="0.25">
      <c r="A251" s="15">
        <v>352</v>
      </c>
      <c r="B251" s="205" t="s">
        <v>1374</v>
      </c>
      <c r="C251" s="3" t="s">
        <v>489</v>
      </c>
      <c r="D251" s="15" t="s">
        <v>177</v>
      </c>
    </row>
    <row r="252" spans="1:4" s="2" customFormat="1" ht="15" customHeight="1" x14ac:dyDescent="0.25">
      <c r="A252" s="15">
        <v>254</v>
      </c>
      <c r="B252" s="3" t="s">
        <v>490</v>
      </c>
      <c r="C252" s="3" t="s">
        <v>491</v>
      </c>
      <c r="D252" s="15" t="s">
        <v>177</v>
      </c>
    </row>
    <row r="253" spans="1:4" s="2" customFormat="1" x14ac:dyDescent="0.25">
      <c r="A253" s="15">
        <v>255</v>
      </c>
      <c r="B253" s="3" t="s">
        <v>492</v>
      </c>
      <c r="C253" s="3" t="s">
        <v>493</v>
      </c>
      <c r="D253" s="15" t="s">
        <v>177</v>
      </c>
    </row>
    <row r="254" spans="1:4" s="2" customFormat="1" ht="15" customHeight="1" x14ac:dyDescent="0.25">
      <c r="A254" s="15">
        <v>256</v>
      </c>
      <c r="B254" s="3" t="s">
        <v>494</v>
      </c>
      <c r="C254" s="3" t="s">
        <v>495</v>
      </c>
      <c r="D254" s="15" t="s">
        <v>177</v>
      </c>
    </row>
    <row r="255" spans="1:4" s="2" customFormat="1" ht="15" customHeight="1" x14ac:dyDescent="0.25">
      <c r="A255" s="15">
        <v>276</v>
      </c>
      <c r="B255" s="3" t="s">
        <v>496</v>
      </c>
      <c r="C255" s="3" t="s">
        <v>497</v>
      </c>
      <c r="D255" s="15" t="s">
        <v>177</v>
      </c>
    </row>
    <row r="256" spans="1:4" s="2" customFormat="1" ht="15" customHeight="1" x14ac:dyDescent="0.25">
      <c r="A256" s="15">
        <v>277</v>
      </c>
      <c r="B256" s="3" t="s">
        <v>498</v>
      </c>
      <c r="C256" s="3" t="s">
        <v>499</v>
      </c>
      <c r="D256" s="15" t="s">
        <v>177</v>
      </c>
    </row>
    <row r="257" spans="1:4" s="2" customFormat="1" ht="15" customHeight="1" x14ac:dyDescent="0.25">
      <c r="A257" s="15">
        <v>278</v>
      </c>
      <c r="B257" s="3" t="s">
        <v>500</v>
      </c>
      <c r="C257" s="3" t="s">
        <v>501</v>
      </c>
      <c r="D257" s="15" t="s">
        <v>1353</v>
      </c>
    </row>
    <row r="258" spans="1:4" s="2" customFormat="1" ht="15" customHeight="1" x14ac:dyDescent="0.25">
      <c r="A258" s="15">
        <v>279</v>
      </c>
      <c r="B258" s="3" t="s">
        <v>502</v>
      </c>
      <c r="C258" s="3" t="s">
        <v>503</v>
      </c>
      <c r="D258" s="15" t="s">
        <v>177</v>
      </c>
    </row>
    <row r="259" spans="1:4" s="2" customFormat="1" ht="15" customHeight="1" x14ac:dyDescent="0.25">
      <c r="A259" s="15">
        <v>280</v>
      </c>
      <c r="B259" s="3" t="s">
        <v>504</v>
      </c>
      <c r="C259" s="3" t="s">
        <v>505</v>
      </c>
      <c r="D259" s="15" t="s">
        <v>1353</v>
      </c>
    </row>
    <row r="260" spans="1:4" s="2" customFormat="1" ht="15" customHeight="1" x14ac:dyDescent="0.25">
      <c r="A260" s="15">
        <v>281</v>
      </c>
      <c r="B260" s="3" t="s">
        <v>506</v>
      </c>
      <c r="C260" s="3" t="s">
        <v>507</v>
      </c>
      <c r="D260" s="15" t="s">
        <v>1353</v>
      </c>
    </row>
    <row r="261" spans="1:4" s="2" customFormat="1" ht="15" customHeight="1" x14ac:dyDescent="0.25">
      <c r="A261" s="15">
        <v>282</v>
      </c>
      <c r="B261" s="3" t="s">
        <v>508</v>
      </c>
      <c r="C261" s="3" t="s">
        <v>509</v>
      </c>
      <c r="D261" s="15" t="s">
        <v>1353</v>
      </c>
    </row>
    <row r="262" spans="1:4" s="2" customFormat="1" ht="15" customHeight="1" x14ac:dyDescent="0.25">
      <c r="A262" s="15">
        <v>283</v>
      </c>
      <c r="B262" s="3" t="s">
        <v>510</v>
      </c>
      <c r="C262" s="3" t="s">
        <v>511</v>
      </c>
      <c r="D262" s="15" t="s">
        <v>1353</v>
      </c>
    </row>
    <row r="263" spans="1:4" s="2" customFormat="1" ht="45" customHeight="1" x14ac:dyDescent="0.25">
      <c r="A263" s="15">
        <v>284</v>
      </c>
      <c r="B263" s="3" t="s">
        <v>512</v>
      </c>
      <c r="C263" s="3" t="s">
        <v>513</v>
      </c>
      <c r="D263" s="15" t="s">
        <v>1353</v>
      </c>
    </row>
    <row r="264" spans="1:4" s="2" customFormat="1" ht="15" customHeight="1" x14ac:dyDescent="0.25">
      <c r="A264" s="15">
        <v>285</v>
      </c>
      <c r="B264" s="3" t="s">
        <v>514</v>
      </c>
      <c r="C264" s="3" t="s">
        <v>515</v>
      </c>
      <c r="D264" s="15" t="s">
        <v>1353</v>
      </c>
    </row>
    <row r="265" spans="1:4" s="2" customFormat="1" ht="15" customHeight="1" x14ac:dyDescent="0.25">
      <c r="A265" s="15">
        <v>286</v>
      </c>
      <c r="B265" s="3" t="s">
        <v>516</v>
      </c>
      <c r="C265" s="3" t="s">
        <v>517</v>
      </c>
      <c r="D265" s="15" t="s">
        <v>1353</v>
      </c>
    </row>
    <row r="266" spans="1:4" s="2" customFormat="1" ht="30" customHeight="1" x14ac:dyDescent="0.25">
      <c r="A266" s="15">
        <v>287</v>
      </c>
      <c r="B266" s="3" t="s">
        <v>518</v>
      </c>
      <c r="C266" s="3" t="s">
        <v>519</v>
      </c>
      <c r="D266" s="15" t="s">
        <v>1353</v>
      </c>
    </row>
    <row r="267" spans="1:4" s="2" customFormat="1" ht="15" customHeight="1" x14ac:dyDescent="0.25">
      <c r="A267" s="15">
        <v>288</v>
      </c>
      <c r="B267" s="3" t="s">
        <v>520</v>
      </c>
      <c r="C267" s="3" t="s">
        <v>521</v>
      </c>
      <c r="D267" s="15" t="s">
        <v>1353</v>
      </c>
    </row>
    <row r="268" spans="1:4" s="2" customFormat="1" ht="15" customHeight="1" x14ac:dyDescent="0.25">
      <c r="A268" s="15">
        <v>297</v>
      </c>
      <c r="B268" s="3" t="s">
        <v>522</v>
      </c>
      <c r="C268" s="3" t="s">
        <v>523</v>
      </c>
      <c r="D268" s="15" t="s">
        <v>1353</v>
      </c>
    </row>
    <row r="269" spans="1:4" s="2" customFormat="1" ht="15" customHeight="1" x14ac:dyDescent="0.25">
      <c r="A269" s="15">
        <v>289</v>
      </c>
      <c r="B269" s="3" t="s">
        <v>524</v>
      </c>
      <c r="C269" s="3" t="s">
        <v>525</v>
      </c>
      <c r="D269" s="15" t="s">
        <v>1353</v>
      </c>
    </row>
    <row r="270" spans="1:4" s="2" customFormat="1" ht="15" customHeight="1" x14ac:dyDescent="0.25">
      <c r="A270" s="15">
        <v>290</v>
      </c>
      <c r="B270" s="3" t="s">
        <v>526</v>
      </c>
      <c r="C270" s="3" t="s">
        <v>527</v>
      </c>
      <c r="D270" s="15" t="s">
        <v>1353</v>
      </c>
    </row>
    <row r="271" spans="1:4" s="2" customFormat="1" ht="15" customHeight="1" x14ac:dyDescent="0.25">
      <c r="A271" s="15">
        <v>291</v>
      </c>
      <c r="B271" s="3" t="s">
        <v>528</v>
      </c>
      <c r="C271" s="3" t="s">
        <v>529</v>
      </c>
      <c r="D271" s="15" t="s">
        <v>177</v>
      </c>
    </row>
    <row r="272" spans="1:4" s="2" customFormat="1" ht="15" customHeight="1" x14ac:dyDescent="0.25">
      <c r="A272" s="15">
        <v>292</v>
      </c>
      <c r="B272" s="3" t="s">
        <v>530</v>
      </c>
      <c r="C272" s="3" t="s">
        <v>531</v>
      </c>
      <c r="D272" s="15" t="s">
        <v>1353</v>
      </c>
    </row>
    <row r="273" spans="1:4" s="2" customFormat="1" ht="15" customHeight="1" x14ac:dyDescent="0.25">
      <c r="A273" s="15">
        <v>69</v>
      </c>
      <c r="B273" s="3" t="s">
        <v>532</v>
      </c>
      <c r="C273" s="3" t="s">
        <v>533</v>
      </c>
      <c r="D273" s="15" t="s">
        <v>177</v>
      </c>
    </row>
    <row r="274" spans="1:4" s="2" customFormat="1" ht="15" customHeight="1" x14ac:dyDescent="0.25">
      <c r="A274" s="15">
        <v>240</v>
      </c>
      <c r="B274" s="3" t="s">
        <v>534</v>
      </c>
      <c r="C274" s="3" t="s">
        <v>535</v>
      </c>
      <c r="D274" s="15" t="s">
        <v>1353</v>
      </c>
    </row>
    <row r="275" spans="1:4" s="2" customFormat="1" ht="15" customHeight="1" x14ac:dyDescent="0.25">
      <c r="A275" s="15">
        <v>293</v>
      </c>
      <c r="B275" s="3" t="s">
        <v>536</v>
      </c>
      <c r="C275" s="3" t="s">
        <v>537</v>
      </c>
      <c r="D275" s="15" t="s">
        <v>177</v>
      </c>
    </row>
    <row r="276" spans="1:4" s="2" customFormat="1" ht="15" customHeight="1" x14ac:dyDescent="0.25">
      <c r="A276" s="15">
        <v>294</v>
      </c>
      <c r="B276" s="3" t="s">
        <v>538</v>
      </c>
      <c r="C276" s="3" t="s">
        <v>539</v>
      </c>
      <c r="D276" s="15" t="s">
        <v>1353</v>
      </c>
    </row>
    <row r="277" spans="1:4" s="2" customFormat="1" ht="15" customHeight="1" x14ac:dyDescent="0.25">
      <c r="A277" s="15">
        <v>570</v>
      </c>
      <c r="B277" s="3" t="s">
        <v>540</v>
      </c>
      <c r="C277" s="3" t="s">
        <v>541</v>
      </c>
      <c r="D277" s="15" t="s">
        <v>177</v>
      </c>
    </row>
    <row r="278" spans="1:4" s="2" customFormat="1" ht="15" customHeight="1" x14ac:dyDescent="0.25">
      <c r="A278" s="15">
        <v>295</v>
      </c>
      <c r="B278" s="3" t="s">
        <v>542</v>
      </c>
      <c r="C278" s="3" t="s">
        <v>543</v>
      </c>
      <c r="D278" s="15" t="s">
        <v>177</v>
      </c>
    </row>
    <row r="279" spans="1:4" s="2" customFormat="1" ht="15" customHeight="1" x14ac:dyDescent="0.25">
      <c r="A279" s="15">
        <v>300</v>
      </c>
      <c r="B279" s="3" t="s">
        <v>544</v>
      </c>
      <c r="C279" s="3" t="s">
        <v>545</v>
      </c>
      <c r="D279" s="15" t="s">
        <v>1353</v>
      </c>
    </row>
    <row r="280" spans="1:4" s="2" customFormat="1" ht="15" customHeight="1" x14ac:dyDescent="0.25">
      <c r="A280" s="15">
        <v>301</v>
      </c>
      <c r="B280" s="3" t="s">
        <v>546</v>
      </c>
      <c r="C280" s="3" t="s">
        <v>547</v>
      </c>
      <c r="D280" s="15" t="s">
        <v>177</v>
      </c>
    </row>
    <row r="281" spans="1:4" s="2" customFormat="1" ht="15" customHeight="1" x14ac:dyDescent="0.25">
      <c r="A281" s="15">
        <v>302</v>
      </c>
      <c r="B281" s="3" t="s">
        <v>548</v>
      </c>
      <c r="C281" s="3" t="s">
        <v>549</v>
      </c>
      <c r="D281" s="15" t="s">
        <v>177</v>
      </c>
    </row>
    <row r="282" spans="1:4" s="2" customFormat="1" ht="30" customHeight="1" x14ac:dyDescent="0.25">
      <c r="A282" s="15">
        <v>157</v>
      </c>
      <c r="B282" s="3" t="s">
        <v>550</v>
      </c>
      <c r="C282" s="3" t="s">
        <v>551</v>
      </c>
      <c r="D282" s="15" t="s">
        <v>1353</v>
      </c>
    </row>
    <row r="283" spans="1:4" s="2" customFormat="1" ht="15" customHeight="1" x14ac:dyDescent="0.25">
      <c r="A283" s="15">
        <v>303</v>
      </c>
      <c r="B283" s="3" t="s">
        <v>552</v>
      </c>
      <c r="C283" s="3" t="s">
        <v>553</v>
      </c>
      <c r="D283" s="15" t="s">
        <v>177</v>
      </c>
    </row>
    <row r="284" spans="1:4" s="2" customFormat="1" ht="15" customHeight="1" x14ac:dyDescent="0.25">
      <c r="A284" s="15">
        <v>304</v>
      </c>
      <c r="B284" s="3" t="s">
        <v>554</v>
      </c>
      <c r="C284" s="3" t="s">
        <v>555</v>
      </c>
      <c r="D284" s="15" t="s">
        <v>177</v>
      </c>
    </row>
    <row r="285" spans="1:4" s="2" customFormat="1" ht="15" customHeight="1" x14ac:dyDescent="0.25">
      <c r="A285" s="15">
        <v>305</v>
      </c>
      <c r="B285" s="3" t="s">
        <v>556</v>
      </c>
      <c r="C285" s="3" t="s">
        <v>557</v>
      </c>
      <c r="D285" s="15"/>
    </row>
    <row r="286" spans="1:4" s="2" customFormat="1" ht="15" customHeight="1" x14ac:dyDescent="0.25">
      <c r="A286" s="15">
        <v>306</v>
      </c>
      <c r="B286" s="3" t="s">
        <v>558</v>
      </c>
      <c r="C286" s="3" t="s">
        <v>559</v>
      </c>
      <c r="D286" s="15" t="s">
        <v>1353</v>
      </c>
    </row>
    <row r="287" spans="1:4" s="2" customFormat="1" ht="15" customHeight="1" x14ac:dyDescent="0.25">
      <c r="A287" s="15">
        <v>311</v>
      </c>
      <c r="B287" s="3" t="s">
        <v>560</v>
      </c>
      <c r="C287" s="3" t="s">
        <v>561</v>
      </c>
      <c r="D287" s="15" t="s">
        <v>1353</v>
      </c>
    </row>
    <row r="288" spans="1:4" s="2" customFormat="1" ht="15" customHeight="1" x14ac:dyDescent="0.25">
      <c r="A288" s="15">
        <v>312</v>
      </c>
      <c r="B288" s="3" t="s">
        <v>562</v>
      </c>
      <c r="C288" s="3" t="s">
        <v>563</v>
      </c>
      <c r="D288" s="15" t="s">
        <v>1353</v>
      </c>
    </row>
    <row r="289" spans="1:4" s="2" customFormat="1" ht="15" customHeight="1" x14ac:dyDescent="0.25">
      <c r="A289" s="15">
        <v>314</v>
      </c>
      <c r="B289" s="3" t="s">
        <v>564</v>
      </c>
      <c r="C289" s="3" t="s">
        <v>565</v>
      </c>
      <c r="D289" s="15" t="s">
        <v>177</v>
      </c>
    </row>
    <row r="290" spans="1:4" s="2" customFormat="1" ht="15" customHeight="1" x14ac:dyDescent="0.25">
      <c r="A290" s="15">
        <v>315</v>
      </c>
      <c r="B290" s="3" t="s">
        <v>566</v>
      </c>
      <c r="C290" s="3" t="s">
        <v>567</v>
      </c>
      <c r="D290" s="15" t="s">
        <v>177</v>
      </c>
    </row>
    <row r="291" spans="1:4" s="2" customFormat="1" ht="15" customHeight="1" x14ac:dyDescent="0.25">
      <c r="A291" s="15">
        <v>316</v>
      </c>
      <c r="B291" s="3" t="s">
        <v>568</v>
      </c>
      <c r="C291" s="3" t="s">
        <v>569</v>
      </c>
      <c r="D291" s="15" t="s">
        <v>1353</v>
      </c>
    </row>
    <row r="292" spans="1:4" s="2" customFormat="1" ht="15" customHeight="1" x14ac:dyDescent="0.25">
      <c r="A292" s="15">
        <v>320</v>
      </c>
      <c r="B292" s="3" t="s">
        <v>570</v>
      </c>
      <c r="C292" s="3" t="s">
        <v>1181</v>
      </c>
      <c r="D292" s="15" t="s">
        <v>1353</v>
      </c>
    </row>
    <row r="293" spans="1:4" s="2" customFormat="1" ht="15" customHeight="1" x14ac:dyDescent="0.25">
      <c r="A293" s="15">
        <v>319</v>
      </c>
      <c r="B293" s="3" t="s">
        <v>571</v>
      </c>
      <c r="C293" s="3" t="s">
        <v>1182</v>
      </c>
      <c r="D293" s="15" t="s">
        <v>1353</v>
      </c>
    </row>
    <row r="294" spans="1:4" s="2" customFormat="1" ht="15" customHeight="1" x14ac:dyDescent="0.25">
      <c r="A294" s="15">
        <v>638</v>
      </c>
      <c r="B294" s="3" t="s">
        <v>572</v>
      </c>
      <c r="C294" s="3" t="s">
        <v>1183</v>
      </c>
      <c r="D294" s="15" t="s">
        <v>1353</v>
      </c>
    </row>
    <row r="295" spans="1:4" s="2" customFormat="1" ht="15" customHeight="1" x14ac:dyDescent="0.25">
      <c r="A295" s="15">
        <v>321</v>
      </c>
      <c r="B295" s="3" t="s">
        <v>573</v>
      </c>
      <c r="C295" s="3" t="s">
        <v>574</v>
      </c>
      <c r="D295" s="15" t="s">
        <v>1353</v>
      </c>
    </row>
    <row r="296" spans="1:4" s="2" customFormat="1" ht="15" customHeight="1" x14ac:dyDescent="0.25">
      <c r="A296" s="15">
        <v>322</v>
      </c>
      <c r="B296" s="3" t="s">
        <v>575</v>
      </c>
      <c r="C296" s="3" t="s">
        <v>576</v>
      </c>
      <c r="D296" s="15" t="s">
        <v>1353</v>
      </c>
    </row>
    <row r="297" spans="1:4" s="2" customFormat="1" ht="15" customHeight="1" x14ac:dyDescent="0.25">
      <c r="A297" s="15">
        <v>323</v>
      </c>
      <c r="B297" s="3" t="s">
        <v>577</v>
      </c>
      <c r="C297" s="3" t="s">
        <v>578</v>
      </c>
      <c r="D297" s="15" t="s">
        <v>177</v>
      </c>
    </row>
    <row r="298" spans="1:4" s="2" customFormat="1" ht="15" customHeight="1" x14ac:dyDescent="0.25">
      <c r="A298" s="15">
        <v>327</v>
      </c>
      <c r="B298" s="3" t="s">
        <v>579</v>
      </c>
      <c r="C298" s="3" t="s">
        <v>580</v>
      </c>
      <c r="D298" s="15" t="s">
        <v>1353</v>
      </c>
    </row>
    <row r="299" spans="1:4" s="2" customFormat="1" ht="45" customHeight="1" x14ac:dyDescent="0.25">
      <c r="A299" s="15">
        <v>329</v>
      </c>
      <c r="B299" s="3" t="s">
        <v>581</v>
      </c>
      <c r="C299" s="3" t="s">
        <v>582</v>
      </c>
      <c r="D299" s="15" t="s">
        <v>1353</v>
      </c>
    </row>
    <row r="300" spans="1:4" s="2" customFormat="1" ht="30" customHeight="1" x14ac:dyDescent="0.25">
      <c r="A300" s="15">
        <v>330</v>
      </c>
      <c r="B300" s="3" t="s">
        <v>583</v>
      </c>
      <c r="C300" s="3" t="s">
        <v>584</v>
      </c>
      <c r="D300" s="15" t="s">
        <v>177</v>
      </c>
    </row>
    <row r="301" spans="1:4" s="2" customFormat="1" ht="30" customHeight="1" x14ac:dyDescent="0.25">
      <c r="A301" s="15">
        <v>331</v>
      </c>
      <c r="B301" s="3" t="s">
        <v>585</v>
      </c>
      <c r="C301" s="3" t="s">
        <v>586</v>
      </c>
      <c r="D301" s="15" t="s">
        <v>177</v>
      </c>
    </row>
    <row r="302" spans="1:4" s="2" customFormat="1" ht="30" customHeight="1" x14ac:dyDescent="0.25">
      <c r="A302" s="15">
        <v>332</v>
      </c>
      <c r="B302" s="3" t="s">
        <v>587</v>
      </c>
      <c r="C302" s="3" t="s">
        <v>588</v>
      </c>
      <c r="D302" s="15" t="s">
        <v>177</v>
      </c>
    </row>
    <row r="303" spans="1:4" s="2" customFormat="1" ht="30" customHeight="1" x14ac:dyDescent="0.25">
      <c r="A303" s="15">
        <v>298</v>
      </c>
      <c r="B303" s="3" t="s">
        <v>589</v>
      </c>
      <c r="C303" s="3" t="s">
        <v>590</v>
      </c>
      <c r="D303" s="15" t="s">
        <v>1353</v>
      </c>
    </row>
    <row r="304" spans="1:4" s="2" customFormat="1" ht="30" customHeight="1" x14ac:dyDescent="0.25">
      <c r="A304" s="15">
        <v>334</v>
      </c>
      <c r="B304" s="3" t="s">
        <v>591</v>
      </c>
      <c r="C304" s="3" t="s">
        <v>592</v>
      </c>
      <c r="D304" s="15" t="s">
        <v>1353</v>
      </c>
    </row>
    <row r="305" spans="1:4" s="2" customFormat="1" ht="30" customHeight="1" x14ac:dyDescent="0.25">
      <c r="A305" s="15">
        <v>335</v>
      </c>
      <c r="B305" s="3" t="s">
        <v>593</v>
      </c>
      <c r="C305" s="3" t="s">
        <v>594</v>
      </c>
      <c r="D305" s="15" t="s">
        <v>177</v>
      </c>
    </row>
    <row r="306" spans="1:4" s="2" customFormat="1" ht="15" customHeight="1" x14ac:dyDescent="0.25">
      <c r="A306" s="15">
        <v>336</v>
      </c>
      <c r="B306" s="3" t="s">
        <v>595</v>
      </c>
      <c r="C306" s="3" t="s">
        <v>596</v>
      </c>
      <c r="D306" s="15" t="s">
        <v>1353</v>
      </c>
    </row>
    <row r="307" spans="1:4" s="2" customFormat="1" ht="15" customHeight="1" x14ac:dyDescent="0.25">
      <c r="A307" s="15">
        <v>337</v>
      </c>
      <c r="B307" s="3" t="s">
        <v>597</v>
      </c>
      <c r="C307" s="3" t="s">
        <v>598</v>
      </c>
      <c r="D307" s="15" t="s">
        <v>1353</v>
      </c>
    </row>
    <row r="308" spans="1:4" s="2" customFormat="1" ht="15" customHeight="1" x14ac:dyDescent="0.25">
      <c r="A308" s="15">
        <v>299</v>
      </c>
      <c r="B308" s="3" t="s">
        <v>599</v>
      </c>
      <c r="C308" s="3" t="s">
        <v>600</v>
      </c>
      <c r="D308" s="15" t="s">
        <v>1353</v>
      </c>
    </row>
    <row r="309" spans="1:4" s="2" customFormat="1" ht="30" customHeight="1" x14ac:dyDescent="0.25">
      <c r="A309" s="15">
        <v>338</v>
      </c>
      <c r="B309" s="3" t="s">
        <v>601</v>
      </c>
      <c r="C309" s="3" t="s">
        <v>602</v>
      </c>
      <c r="D309" s="15" t="s">
        <v>177</v>
      </c>
    </row>
    <row r="310" spans="1:4" s="2" customFormat="1" ht="15" customHeight="1" x14ac:dyDescent="0.25">
      <c r="A310" s="15">
        <v>339</v>
      </c>
      <c r="B310" s="3" t="s">
        <v>603</v>
      </c>
      <c r="C310" s="3" t="s">
        <v>604</v>
      </c>
      <c r="D310" s="15" t="s">
        <v>1353</v>
      </c>
    </row>
    <row r="311" spans="1:4" s="2" customFormat="1" ht="30" customHeight="1" x14ac:dyDescent="0.25">
      <c r="A311" s="15">
        <v>340</v>
      </c>
      <c r="B311" s="3" t="s">
        <v>605</v>
      </c>
      <c r="C311" s="3" t="s">
        <v>606</v>
      </c>
      <c r="D311" s="15" t="s">
        <v>177</v>
      </c>
    </row>
    <row r="312" spans="1:4" s="2" customFormat="1" ht="15" customHeight="1" x14ac:dyDescent="0.25">
      <c r="A312" s="15">
        <v>341</v>
      </c>
      <c r="B312" s="3" t="s">
        <v>607</v>
      </c>
      <c r="C312" s="3" t="s">
        <v>608</v>
      </c>
      <c r="D312" s="15" t="s">
        <v>177</v>
      </c>
    </row>
    <row r="313" spans="1:4" s="2" customFormat="1" ht="15" customHeight="1" x14ac:dyDescent="0.25">
      <c r="A313" s="15">
        <v>342</v>
      </c>
      <c r="B313" s="3" t="s">
        <v>609</v>
      </c>
      <c r="C313" s="3" t="s">
        <v>610</v>
      </c>
      <c r="D313" s="15" t="s">
        <v>177</v>
      </c>
    </row>
    <row r="314" spans="1:4" s="2" customFormat="1" ht="15" customHeight="1" x14ac:dyDescent="0.25">
      <c r="A314" s="15">
        <v>343</v>
      </c>
      <c r="B314" s="3" t="s">
        <v>611</v>
      </c>
      <c r="C314" s="3" t="s">
        <v>1184</v>
      </c>
      <c r="D314" s="15" t="s">
        <v>177</v>
      </c>
    </row>
    <row r="315" spans="1:4" s="2" customFormat="1" ht="30" customHeight="1" x14ac:dyDescent="0.25">
      <c r="A315" s="15">
        <v>344</v>
      </c>
      <c r="B315" s="3" t="s">
        <v>612</v>
      </c>
      <c r="C315" s="3" t="s">
        <v>1185</v>
      </c>
      <c r="D315" s="15" t="s">
        <v>177</v>
      </c>
    </row>
    <row r="316" spans="1:4" s="2" customFormat="1" ht="15" customHeight="1" x14ac:dyDescent="0.25">
      <c r="A316" s="15">
        <v>345</v>
      </c>
      <c r="B316" s="3" t="s">
        <v>613</v>
      </c>
      <c r="C316" s="3" t="s">
        <v>614</v>
      </c>
      <c r="D316" s="15" t="s">
        <v>177</v>
      </c>
    </row>
    <row r="317" spans="1:4" s="2" customFormat="1" ht="15" customHeight="1" x14ac:dyDescent="0.25">
      <c r="A317" s="15">
        <v>346</v>
      </c>
      <c r="B317" s="3" t="s">
        <v>615</v>
      </c>
      <c r="C317" s="3" t="s">
        <v>616</v>
      </c>
      <c r="D317" s="15" t="s">
        <v>1353</v>
      </c>
    </row>
    <row r="318" spans="1:4" s="2" customFormat="1" ht="15" customHeight="1" x14ac:dyDescent="0.25">
      <c r="A318" s="15">
        <v>347</v>
      </c>
      <c r="B318" s="3" t="s">
        <v>617</v>
      </c>
      <c r="C318" s="3" t="s">
        <v>618</v>
      </c>
      <c r="D318" s="15" t="s">
        <v>177</v>
      </c>
    </row>
    <row r="319" spans="1:4" s="2" customFormat="1" ht="15" customHeight="1" x14ac:dyDescent="0.25">
      <c r="A319" s="15">
        <v>348</v>
      </c>
      <c r="B319" s="3" t="s">
        <v>619</v>
      </c>
      <c r="C319" s="3" t="s">
        <v>620</v>
      </c>
      <c r="D319" s="15" t="s">
        <v>177</v>
      </c>
    </row>
    <row r="320" spans="1:4" s="2" customFormat="1" ht="15" customHeight="1" x14ac:dyDescent="0.25">
      <c r="A320" s="15">
        <v>349</v>
      </c>
      <c r="B320" s="205" t="s">
        <v>1375</v>
      </c>
      <c r="C320" s="3" t="s">
        <v>621</v>
      </c>
      <c r="D320" s="15" t="s">
        <v>1353</v>
      </c>
    </row>
    <row r="321" spans="1:4" s="2" customFormat="1" ht="15" customHeight="1" x14ac:dyDescent="0.25">
      <c r="A321" s="15">
        <v>350</v>
      </c>
      <c r="B321" s="205" t="s">
        <v>1376</v>
      </c>
      <c r="C321" s="3" t="s">
        <v>1164</v>
      </c>
      <c r="D321" s="15" t="s">
        <v>177</v>
      </c>
    </row>
    <row r="322" spans="1:4" s="2" customFormat="1" x14ac:dyDescent="0.25">
      <c r="A322" s="15">
        <v>359</v>
      </c>
      <c r="B322" s="3" t="s">
        <v>622</v>
      </c>
      <c r="C322" s="3" t="s">
        <v>623</v>
      </c>
      <c r="D322" s="15" t="s">
        <v>177</v>
      </c>
    </row>
    <row r="323" spans="1:4" s="2" customFormat="1" x14ac:dyDescent="0.25">
      <c r="A323" s="15">
        <v>360</v>
      </c>
      <c r="B323" s="3" t="s">
        <v>624</v>
      </c>
      <c r="C323" s="3" t="s">
        <v>625</v>
      </c>
      <c r="D323" s="15" t="s">
        <v>177</v>
      </c>
    </row>
    <row r="324" spans="1:4" s="2" customFormat="1" ht="15" customHeight="1" x14ac:dyDescent="0.25">
      <c r="A324" s="15">
        <v>361</v>
      </c>
      <c r="B324" s="3" t="s">
        <v>626</v>
      </c>
      <c r="C324" s="3" t="s">
        <v>627</v>
      </c>
      <c r="D324" s="15" t="s">
        <v>177</v>
      </c>
    </row>
    <row r="325" spans="1:4" s="2" customFormat="1" ht="15" customHeight="1" x14ac:dyDescent="0.25">
      <c r="A325" s="15">
        <v>362</v>
      </c>
      <c r="B325" s="3" t="s">
        <v>628</v>
      </c>
      <c r="C325" s="3" t="s">
        <v>629</v>
      </c>
      <c r="D325" s="15" t="s">
        <v>177</v>
      </c>
    </row>
    <row r="326" spans="1:4" s="2" customFormat="1" ht="15" customHeight="1" x14ac:dyDescent="0.25">
      <c r="A326" s="15">
        <v>363</v>
      </c>
      <c r="B326" s="3" t="s">
        <v>630</v>
      </c>
      <c r="C326" s="3" t="s">
        <v>631</v>
      </c>
      <c r="D326" s="15" t="s">
        <v>177</v>
      </c>
    </row>
    <row r="327" spans="1:4" s="2" customFormat="1" ht="15" customHeight="1" x14ac:dyDescent="0.25">
      <c r="A327" s="15">
        <v>428</v>
      </c>
      <c r="B327" s="3" t="s">
        <v>632</v>
      </c>
      <c r="C327" s="3" t="s">
        <v>633</v>
      </c>
      <c r="D327" s="15" t="s">
        <v>1353</v>
      </c>
    </row>
    <row r="328" spans="1:4" s="2" customFormat="1" ht="15" customHeight="1" x14ac:dyDescent="0.25">
      <c r="A328" s="104">
        <v>364</v>
      </c>
      <c r="B328" s="3" t="s">
        <v>634</v>
      </c>
      <c r="C328" s="3" t="s">
        <v>635</v>
      </c>
      <c r="D328" s="15" t="s">
        <v>1353</v>
      </c>
    </row>
    <row r="329" spans="1:4" s="2" customFormat="1" ht="15" customHeight="1" x14ac:dyDescent="0.25">
      <c r="A329" s="15">
        <v>365</v>
      </c>
      <c r="B329" s="205" t="s">
        <v>1377</v>
      </c>
      <c r="C329" s="3" t="s">
        <v>1165</v>
      </c>
      <c r="D329" s="15" t="s">
        <v>1353</v>
      </c>
    </row>
    <row r="330" spans="1:4" s="2" customFormat="1" ht="15" customHeight="1" x14ac:dyDescent="0.25">
      <c r="A330" s="15">
        <v>366</v>
      </c>
      <c r="B330" s="3" t="s">
        <v>636</v>
      </c>
      <c r="C330" s="3" t="s">
        <v>637</v>
      </c>
      <c r="D330" s="15" t="s">
        <v>1353</v>
      </c>
    </row>
    <row r="331" spans="1:4" s="2" customFormat="1" x14ac:dyDescent="0.25">
      <c r="A331" s="15">
        <v>367</v>
      </c>
      <c r="B331" s="3" t="s">
        <v>638</v>
      </c>
      <c r="C331" s="3" t="s">
        <v>639</v>
      </c>
      <c r="D331" s="15" t="s">
        <v>1353</v>
      </c>
    </row>
    <row r="332" spans="1:4" s="2" customFormat="1" ht="15" customHeight="1" x14ac:dyDescent="0.25">
      <c r="A332" s="15">
        <v>639</v>
      </c>
      <c r="B332" s="3" t="s">
        <v>640</v>
      </c>
      <c r="C332" s="3" t="s">
        <v>641</v>
      </c>
      <c r="D332" s="15" t="s">
        <v>1353</v>
      </c>
    </row>
    <row r="333" spans="1:4" s="2" customFormat="1" ht="15" customHeight="1" x14ac:dyDescent="0.25">
      <c r="A333" s="15">
        <v>368</v>
      </c>
      <c r="B333" s="205" t="s">
        <v>1378</v>
      </c>
      <c r="C333" s="3" t="s">
        <v>1166</v>
      </c>
      <c r="D333" s="15" t="s">
        <v>1353</v>
      </c>
    </row>
    <row r="334" spans="1:4" s="2" customFormat="1" ht="15" customHeight="1" x14ac:dyDescent="0.25">
      <c r="A334" s="15">
        <v>369</v>
      </c>
      <c r="B334" s="3" t="s">
        <v>642</v>
      </c>
      <c r="C334" s="3" t="s">
        <v>643</v>
      </c>
      <c r="D334" s="15" t="s">
        <v>1353</v>
      </c>
    </row>
    <row r="335" spans="1:4" s="2" customFormat="1" ht="15" customHeight="1" x14ac:dyDescent="0.25">
      <c r="A335" s="15">
        <v>370</v>
      </c>
      <c r="B335" s="3" t="s">
        <v>644</v>
      </c>
      <c r="C335" s="3" t="s">
        <v>645</v>
      </c>
      <c r="D335" s="15" t="s">
        <v>1353</v>
      </c>
    </row>
    <row r="336" spans="1:4" s="2" customFormat="1" x14ac:dyDescent="0.25">
      <c r="A336" s="15">
        <v>640</v>
      </c>
      <c r="B336" s="3" t="s">
        <v>646</v>
      </c>
      <c r="C336" s="3" t="s">
        <v>647</v>
      </c>
      <c r="D336" s="15" t="s">
        <v>1353</v>
      </c>
    </row>
    <row r="337" spans="1:4" s="2" customFormat="1" ht="15" customHeight="1" x14ac:dyDescent="0.25">
      <c r="A337" s="15">
        <v>371</v>
      </c>
      <c r="B337" s="3" t="s">
        <v>648</v>
      </c>
      <c r="C337" s="3" t="s">
        <v>649</v>
      </c>
      <c r="D337" s="15" t="s">
        <v>1353</v>
      </c>
    </row>
    <row r="338" spans="1:4" s="2" customFormat="1" ht="15" customHeight="1" x14ac:dyDescent="0.25">
      <c r="A338" s="15">
        <v>641</v>
      </c>
      <c r="B338" s="3" t="s">
        <v>650</v>
      </c>
      <c r="C338" s="3" t="s">
        <v>651</v>
      </c>
      <c r="D338" s="15" t="s">
        <v>1353</v>
      </c>
    </row>
    <row r="339" spans="1:4" s="2" customFormat="1" ht="15" customHeight="1" x14ac:dyDescent="0.25">
      <c r="A339" s="15">
        <v>372</v>
      </c>
      <c r="B339" s="3" t="s">
        <v>652</v>
      </c>
      <c r="C339" s="3" t="s">
        <v>653</v>
      </c>
      <c r="D339" s="15" t="s">
        <v>1353</v>
      </c>
    </row>
    <row r="340" spans="1:4" s="2" customFormat="1" ht="15" customHeight="1" x14ac:dyDescent="0.25">
      <c r="A340" s="15">
        <v>642</v>
      </c>
      <c r="B340" s="3" t="s">
        <v>654</v>
      </c>
      <c r="C340" s="3" t="s">
        <v>655</v>
      </c>
      <c r="D340" s="15" t="s">
        <v>1353</v>
      </c>
    </row>
    <row r="341" spans="1:4" s="2" customFormat="1" ht="15" customHeight="1" x14ac:dyDescent="0.25">
      <c r="A341" s="15">
        <v>643</v>
      </c>
      <c r="B341" s="3" t="s">
        <v>656</v>
      </c>
      <c r="C341" s="3" t="s">
        <v>657</v>
      </c>
      <c r="D341" s="15" t="s">
        <v>1353</v>
      </c>
    </row>
    <row r="342" spans="1:4" s="2" customFormat="1" ht="15" customHeight="1" x14ac:dyDescent="0.25">
      <c r="A342" s="15">
        <v>644</v>
      </c>
      <c r="B342" s="3" t="s">
        <v>658</v>
      </c>
      <c r="C342" s="3" t="s">
        <v>659</v>
      </c>
      <c r="D342" s="15" t="s">
        <v>1353</v>
      </c>
    </row>
    <row r="343" spans="1:4" s="2" customFormat="1" ht="15" customHeight="1" x14ac:dyDescent="0.25">
      <c r="A343" s="15">
        <v>373</v>
      </c>
      <c r="B343" s="3" t="s">
        <v>660</v>
      </c>
      <c r="C343" s="3" t="s">
        <v>661</v>
      </c>
      <c r="D343" s="15" t="s">
        <v>1353</v>
      </c>
    </row>
    <row r="344" spans="1:4" s="2" customFormat="1" ht="15" customHeight="1" x14ac:dyDescent="0.25">
      <c r="A344" s="15">
        <v>376</v>
      </c>
      <c r="B344" s="3" t="s">
        <v>662</v>
      </c>
      <c r="C344" s="3" t="s">
        <v>663</v>
      </c>
      <c r="D344" s="15" t="s">
        <v>177</v>
      </c>
    </row>
    <row r="345" spans="1:4" s="2" customFormat="1" ht="15" customHeight="1" x14ac:dyDescent="0.25">
      <c r="A345" s="15">
        <v>377</v>
      </c>
      <c r="B345" s="3" t="s">
        <v>664</v>
      </c>
      <c r="C345" s="3" t="s">
        <v>665</v>
      </c>
      <c r="D345" s="15" t="s">
        <v>177</v>
      </c>
    </row>
    <row r="346" spans="1:4" s="2" customFormat="1" ht="15" customHeight="1" x14ac:dyDescent="0.25">
      <c r="A346" s="15">
        <v>378</v>
      </c>
      <c r="B346" s="3" t="s">
        <v>666</v>
      </c>
      <c r="C346" s="3" t="s">
        <v>667</v>
      </c>
      <c r="D346" s="15" t="s">
        <v>177</v>
      </c>
    </row>
    <row r="347" spans="1:4" s="2" customFormat="1" ht="15" customHeight="1" x14ac:dyDescent="0.25">
      <c r="A347" s="15">
        <v>379</v>
      </c>
      <c r="B347" s="3" t="s">
        <v>668</v>
      </c>
      <c r="C347" s="3" t="s">
        <v>669</v>
      </c>
      <c r="D347" s="15" t="s">
        <v>177</v>
      </c>
    </row>
    <row r="348" spans="1:4" s="2" customFormat="1" ht="15" customHeight="1" x14ac:dyDescent="0.25">
      <c r="A348" s="15">
        <v>380</v>
      </c>
      <c r="B348" s="3" t="s">
        <v>670</v>
      </c>
      <c r="C348" s="3" t="s">
        <v>671</v>
      </c>
      <c r="D348" s="15" t="s">
        <v>177</v>
      </c>
    </row>
    <row r="349" spans="1:4" s="2" customFormat="1" ht="15" customHeight="1" x14ac:dyDescent="0.25">
      <c r="A349" s="15">
        <v>381</v>
      </c>
      <c r="B349" s="3" t="s">
        <v>672</v>
      </c>
      <c r="C349" s="3" t="s">
        <v>673</v>
      </c>
      <c r="D349" s="15" t="s">
        <v>1353</v>
      </c>
    </row>
    <row r="350" spans="1:4" s="2" customFormat="1" ht="30" customHeight="1" x14ac:dyDescent="0.25">
      <c r="A350" s="15">
        <v>382</v>
      </c>
      <c r="B350" s="3" t="s">
        <v>674</v>
      </c>
      <c r="C350" s="3" t="s">
        <v>675</v>
      </c>
      <c r="D350" s="15" t="s">
        <v>1353</v>
      </c>
    </row>
    <row r="351" spans="1:4" s="2" customFormat="1" ht="15" customHeight="1" x14ac:dyDescent="0.25">
      <c r="A351" s="15">
        <v>383</v>
      </c>
      <c r="B351" s="3" t="s">
        <v>676</v>
      </c>
      <c r="C351" s="3" t="s">
        <v>677</v>
      </c>
      <c r="D351" s="15" t="s">
        <v>177</v>
      </c>
    </row>
    <row r="352" spans="1:4" s="2" customFormat="1" ht="15" customHeight="1" x14ac:dyDescent="0.25">
      <c r="A352" s="15">
        <v>384</v>
      </c>
      <c r="B352" s="3" t="s">
        <v>678</v>
      </c>
      <c r="C352" s="3" t="s">
        <v>679</v>
      </c>
      <c r="D352" s="15" t="s">
        <v>177</v>
      </c>
    </row>
    <row r="353" spans="1:4" s="2" customFormat="1" ht="15" customHeight="1" x14ac:dyDescent="0.25">
      <c r="A353" s="15">
        <v>385</v>
      </c>
      <c r="B353" s="3" t="s">
        <v>680</v>
      </c>
      <c r="C353" s="3" t="s">
        <v>681</v>
      </c>
      <c r="D353" s="15" t="s">
        <v>177</v>
      </c>
    </row>
    <row r="354" spans="1:4" s="2" customFormat="1" ht="15" customHeight="1" x14ac:dyDescent="0.25">
      <c r="A354" s="15">
        <v>386</v>
      </c>
      <c r="B354" s="3" t="s">
        <v>682</v>
      </c>
      <c r="C354" s="3" t="s">
        <v>683</v>
      </c>
      <c r="D354" s="15" t="s">
        <v>177</v>
      </c>
    </row>
    <row r="355" spans="1:4" s="2" customFormat="1" ht="15" customHeight="1" x14ac:dyDescent="0.25">
      <c r="A355" s="15">
        <v>387</v>
      </c>
      <c r="B355" s="3" t="s">
        <v>684</v>
      </c>
      <c r="C355" s="3" t="s">
        <v>685</v>
      </c>
      <c r="D355" s="15" t="s">
        <v>177</v>
      </c>
    </row>
    <row r="356" spans="1:4" s="2" customFormat="1" ht="30" customHeight="1" x14ac:dyDescent="0.25">
      <c r="A356" s="15">
        <v>388</v>
      </c>
      <c r="B356" s="3" t="s">
        <v>686</v>
      </c>
      <c r="C356" s="3" t="s">
        <v>687</v>
      </c>
      <c r="D356" s="15" t="s">
        <v>1353</v>
      </c>
    </row>
    <row r="357" spans="1:4" s="2" customFormat="1" ht="30" customHeight="1" x14ac:dyDescent="0.25">
      <c r="A357" s="15">
        <v>389</v>
      </c>
      <c r="B357" s="3" t="s">
        <v>688</v>
      </c>
      <c r="C357" s="3" t="s">
        <v>689</v>
      </c>
      <c r="D357" s="15" t="s">
        <v>1353</v>
      </c>
    </row>
    <row r="358" spans="1:4" s="2" customFormat="1" ht="15" customHeight="1" x14ac:dyDescent="0.25">
      <c r="A358" s="15">
        <v>177</v>
      </c>
      <c r="B358" s="3" t="s">
        <v>690</v>
      </c>
      <c r="C358" s="3" t="s">
        <v>691</v>
      </c>
      <c r="D358" s="15" t="s">
        <v>177</v>
      </c>
    </row>
    <row r="359" spans="1:4" s="2" customFormat="1" ht="15" customHeight="1" x14ac:dyDescent="0.25">
      <c r="A359" s="15">
        <v>178</v>
      </c>
      <c r="B359" s="3" t="s">
        <v>692</v>
      </c>
      <c r="C359" s="3" t="s">
        <v>693</v>
      </c>
      <c r="D359" s="15" t="s">
        <v>177</v>
      </c>
    </row>
    <row r="360" spans="1:4" s="2" customFormat="1" ht="15" customHeight="1" x14ac:dyDescent="0.25">
      <c r="A360" s="15">
        <v>179</v>
      </c>
      <c r="B360" s="3" t="s">
        <v>694</v>
      </c>
      <c r="C360" s="3" t="s">
        <v>695</v>
      </c>
      <c r="D360" s="15" t="s">
        <v>177</v>
      </c>
    </row>
    <row r="361" spans="1:4" s="2" customFormat="1" ht="15" customHeight="1" x14ac:dyDescent="0.25">
      <c r="A361" s="15">
        <v>180</v>
      </c>
      <c r="B361" s="3" t="s">
        <v>696</v>
      </c>
      <c r="C361" s="3" t="s">
        <v>697</v>
      </c>
      <c r="D361" s="15" t="s">
        <v>1353</v>
      </c>
    </row>
    <row r="362" spans="1:4" s="2" customFormat="1" ht="15" customHeight="1" x14ac:dyDescent="0.25">
      <c r="A362" s="15">
        <v>390</v>
      </c>
      <c r="B362" s="3" t="s">
        <v>698</v>
      </c>
      <c r="C362" s="3" t="s">
        <v>699</v>
      </c>
      <c r="D362" s="15" t="s">
        <v>177</v>
      </c>
    </row>
    <row r="363" spans="1:4" s="2" customFormat="1" ht="15" customHeight="1" x14ac:dyDescent="0.25">
      <c r="A363" s="15">
        <v>391</v>
      </c>
      <c r="B363" s="3" t="s">
        <v>700</v>
      </c>
      <c r="C363" s="3" t="s">
        <v>701</v>
      </c>
      <c r="D363" s="15" t="s">
        <v>177</v>
      </c>
    </row>
    <row r="364" spans="1:4" s="2" customFormat="1" ht="15" customHeight="1" x14ac:dyDescent="0.25">
      <c r="A364" s="15">
        <v>181</v>
      </c>
      <c r="B364" s="3" t="s">
        <v>702</v>
      </c>
      <c r="C364" s="3" t="s">
        <v>703</v>
      </c>
      <c r="D364" s="15" t="s">
        <v>177</v>
      </c>
    </row>
    <row r="365" spans="1:4" s="2" customFormat="1" ht="15" customHeight="1" x14ac:dyDescent="0.25">
      <c r="A365" s="15">
        <v>182</v>
      </c>
      <c r="B365" s="3" t="s">
        <v>704</v>
      </c>
      <c r="C365" s="3" t="s">
        <v>705</v>
      </c>
      <c r="D365" s="15" t="s">
        <v>177</v>
      </c>
    </row>
    <row r="366" spans="1:4" s="2" customFormat="1" ht="15" customHeight="1" x14ac:dyDescent="0.25">
      <c r="A366" s="15">
        <v>392</v>
      </c>
      <c r="B366" s="3" t="s">
        <v>706</v>
      </c>
      <c r="C366" s="3" t="s">
        <v>707</v>
      </c>
      <c r="D366" s="15" t="s">
        <v>177</v>
      </c>
    </row>
    <row r="367" spans="1:4" s="2" customFormat="1" ht="15" customHeight="1" x14ac:dyDescent="0.25">
      <c r="A367" s="15">
        <v>393</v>
      </c>
      <c r="B367" s="3" t="s">
        <v>708</v>
      </c>
      <c r="C367" s="3" t="s">
        <v>709</v>
      </c>
      <c r="D367" s="15" t="s">
        <v>177</v>
      </c>
    </row>
    <row r="368" spans="1:4" s="2" customFormat="1" ht="15" customHeight="1" x14ac:dyDescent="0.25">
      <c r="A368" s="15">
        <v>394</v>
      </c>
      <c r="B368" s="3" t="s">
        <v>710</v>
      </c>
      <c r="C368" s="3" t="s">
        <v>711</v>
      </c>
      <c r="D368" s="15" t="s">
        <v>1353</v>
      </c>
    </row>
    <row r="369" spans="1:4" s="2" customFormat="1" ht="15" customHeight="1" x14ac:dyDescent="0.25">
      <c r="A369" s="15">
        <v>395</v>
      </c>
      <c r="B369" s="3" t="s">
        <v>712</v>
      </c>
      <c r="C369" s="3" t="s">
        <v>713</v>
      </c>
      <c r="D369" s="15" t="s">
        <v>1353</v>
      </c>
    </row>
    <row r="370" spans="1:4" s="2" customFormat="1" ht="15" customHeight="1" x14ac:dyDescent="0.25">
      <c r="A370" s="15">
        <v>396</v>
      </c>
      <c r="B370" s="3" t="s">
        <v>714</v>
      </c>
      <c r="C370" s="3" t="s">
        <v>715</v>
      </c>
      <c r="D370" s="15" t="s">
        <v>177</v>
      </c>
    </row>
    <row r="371" spans="1:4" s="2" customFormat="1" ht="15" customHeight="1" x14ac:dyDescent="0.25">
      <c r="A371" s="15">
        <v>397</v>
      </c>
      <c r="B371" s="3" t="s">
        <v>716</v>
      </c>
      <c r="C371" s="3" t="s">
        <v>717</v>
      </c>
      <c r="D371" s="15" t="s">
        <v>177</v>
      </c>
    </row>
    <row r="372" spans="1:4" s="2" customFormat="1" ht="15" customHeight="1" x14ac:dyDescent="0.25">
      <c r="A372" s="15">
        <v>398</v>
      </c>
      <c r="B372" s="3" t="s">
        <v>718</v>
      </c>
      <c r="C372" s="3" t="s">
        <v>719</v>
      </c>
      <c r="D372" s="15" t="s">
        <v>177</v>
      </c>
    </row>
    <row r="373" spans="1:4" s="2" customFormat="1" ht="15" customHeight="1" x14ac:dyDescent="0.25">
      <c r="A373" s="15">
        <v>399</v>
      </c>
      <c r="B373" s="3" t="s">
        <v>720</v>
      </c>
      <c r="C373" s="3" t="s">
        <v>1186</v>
      </c>
      <c r="D373" s="15" t="s">
        <v>177</v>
      </c>
    </row>
    <row r="374" spans="1:4" s="2" customFormat="1" ht="15" customHeight="1" x14ac:dyDescent="0.25">
      <c r="A374" s="15">
        <v>400</v>
      </c>
      <c r="B374" s="3" t="s">
        <v>721</v>
      </c>
      <c r="C374" s="3" t="s">
        <v>722</v>
      </c>
      <c r="D374" s="15" t="s">
        <v>177</v>
      </c>
    </row>
    <row r="375" spans="1:4" s="2" customFormat="1" ht="15" customHeight="1" x14ac:dyDescent="0.25">
      <c r="A375" s="15">
        <v>589</v>
      </c>
      <c r="B375" s="3" t="s">
        <v>723</v>
      </c>
      <c r="C375" s="3" t="s">
        <v>724</v>
      </c>
      <c r="D375" s="15" t="s">
        <v>177</v>
      </c>
    </row>
    <row r="376" spans="1:4" s="2" customFormat="1" ht="15" customHeight="1" x14ac:dyDescent="0.25">
      <c r="A376" s="15">
        <v>446</v>
      </c>
      <c r="B376" s="3" t="s">
        <v>725</v>
      </c>
      <c r="C376" s="3" t="s">
        <v>726</v>
      </c>
      <c r="D376" s="15" t="s">
        <v>1353</v>
      </c>
    </row>
    <row r="377" spans="1:4" s="2" customFormat="1" ht="15" customHeight="1" x14ac:dyDescent="0.25">
      <c r="A377" s="15">
        <v>124</v>
      </c>
      <c r="B377" s="3" t="s">
        <v>727</v>
      </c>
      <c r="C377" s="3" t="s">
        <v>728</v>
      </c>
      <c r="D377" s="15" t="s">
        <v>1353</v>
      </c>
    </row>
    <row r="378" spans="1:4" s="2" customFormat="1" ht="15" customHeight="1" x14ac:dyDescent="0.25">
      <c r="A378" s="15">
        <v>485</v>
      </c>
      <c r="B378" s="3" t="s">
        <v>729</v>
      </c>
      <c r="C378" s="3" t="s">
        <v>730</v>
      </c>
      <c r="D378" s="15" t="s">
        <v>177</v>
      </c>
    </row>
    <row r="379" spans="1:4" s="2" customFormat="1" ht="15" customHeight="1" x14ac:dyDescent="0.25">
      <c r="A379" s="15">
        <v>486</v>
      </c>
      <c r="B379" s="3" t="s">
        <v>731</v>
      </c>
      <c r="C379" s="3" t="s">
        <v>732</v>
      </c>
      <c r="D379" s="15" t="s">
        <v>1353</v>
      </c>
    </row>
    <row r="380" spans="1:4" s="2" customFormat="1" ht="15" customHeight="1" x14ac:dyDescent="0.25">
      <c r="A380" s="15">
        <v>487</v>
      </c>
      <c r="B380" s="3" t="s">
        <v>733</v>
      </c>
      <c r="C380" s="3" t="s">
        <v>734</v>
      </c>
      <c r="D380" s="15" t="s">
        <v>177</v>
      </c>
    </row>
    <row r="381" spans="1:4" s="2" customFormat="1" ht="15" customHeight="1" x14ac:dyDescent="0.25">
      <c r="A381" s="15">
        <v>489</v>
      </c>
      <c r="B381" s="205" t="s">
        <v>1379</v>
      </c>
      <c r="C381" s="3" t="s">
        <v>1167</v>
      </c>
      <c r="D381" s="15" t="s">
        <v>177</v>
      </c>
    </row>
    <row r="382" spans="1:4" s="2" customFormat="1" ht="30" customHeight="1" x14ac:dyDescent="0.25">
      <c r="A382" s="15">
        <v>490</v>
      </c>
      <c r="B382" s="3" t="s">
        <v>735</v>
      </c>
      <c r="C382" s="3" t="s">
        <v>736</v>
      </c>
      <c r="D382" s="15" t="s">
        <v>177</v>
      </c>
    </row>
    <row r="383" spans="1:4" s="2" customFormat="1" ht="15" customHeight="1" x14ac:dyDescent="0.25">
      <c r="A383" s="15">
        <v>491</v>
      </c>
      <c r="B383" s="3" t="s">
        <v>737</v>
      </c>
      <c r="C383" s="3" t="s">
        <v>738</v>
      </c>
      <c r="D383" s="15" t="s">
        <v>177</v>
      </c>
    </row>
    <row r="384" spans="1:4" s="2" customFormat="1" x14ac:dyDescent="0.25">
      <c r="A384" s="15">
        <v>492</v>
      </c>
      <c r="B384" s="3" t="s">
        <v>739</v>
      </c>
      <c r="C384" s="3" t="s">
        <v>740</v>
      </c>
      <c r="D384" s="15" t="s">
        <v>177</v>
      </c>
    </row>
    <row r="385" spans="1:4" s="2" customFormat="1" ht="15" customHeight="1" x14ac:dyDescent="0.25">
      <c r="A385" s="15">
        <v>493</v>
      </c>
      <c r="B385" s="3" t="s">
        <v>741</v>
      </c>
      <c r="C385" s="3" t="s">
        <v>742</v>
      </c>
      <c r="D385" s="15" t="s">
        <v>177</v>
      </c>
    </row>
    <row r="386" spans="1:4" s="2" customFormat="1" ht="30" customHeight="1" x14ac:dyDescent="0.25">
      <c r="A386" s="15">
        <v>494</v>
      </c>
      <c r="B386" s="3" t="s">
        <v>743</v>
      </c>
      <c r="C386" s="3" t="s">
        <v>744</v>
      </c>
      <c r="D386" s="15" t="s">
        <v>177</v>
      </c>
    </row>
    <row r="387" spans="1:4" s="2" customFormat="1" ht="15" customHeight="1" x14ac:dyDescent="0.25">
      <c r="A387" s="15">
        <v>495</v>
      </c>
      <c r="B387" s="3" t="s">
        <v>745</v>
      </c>
      <c r="C387" s="3" t="s">
        <v>746</v>
      </c>
      <c r="D387" s="15" t="s">
        <v>177</v>
      </c>
    </row>
    <row r="388" spans="1:4" s="2" customFormat="1" ht="15" customHeight="1" x14ac:dyDescent="0.25">
      <c r="A388" s="15">
        <v>496</v>
      </c>
      <c r="B388" s="3" t="s">
        <v>747</v>
      </c>
      <c r="C388" s="3" t="s">
        <v>748</v>
      </c>
      <c r="D388" s="15" t="s">
        <v>177</v>
      </c>
    </row>
    <row r="389" spans="1:4" s="2" customFormat="1" ht="15" customHeight="1" x14ac:dyDescent="0.25">
      <c r="A389" s="15">
        <v>497</v>
      </c>
      <c r="B389" s="3" t="s">
        <v>749</v>
      </c>
      <c r="C389" s="3" t="s">
        <v>750</v>
      </c>
      <c r="D389" s="15" t="s">
        <v>1353</v>
      </c>
    </row>
    <row r="390" spans="1:4" s="2" customFormat="1" ht="15" customHeight="1" x14ac:dyDescent="0.25">
      <c r="A390" s="15">
        <v>498</v>
      </c>
      <c r="B390" s="3" t="s">
        <v>751</v>
      </c>
      <c r="C390" s="3" t="s">
        <v>752</v>
      </c>
      <c r="D390" s="15" t="s">
        <v>177</v>
      </c>
    </row>
    <row r="391" spans="1:4" s="2" customFormat="1" ht="15" customHeight="1" x14ac:dyDescent="0.25">
      <c r="A391" s="15">
        <v>499</v>
      </c>
      <c r="B391" s="3" t="s">
        <v>753</v>
      </c>
      <c r="C391" s="3" t="s">
        <v>754</v>
      </c>
      <c r="D391" s="15" t="s">
        <v>177</v>
      </c>
    </row>
    <row r="392" spans="1:4" s="2" customFormat="1" ht="15" customHeight="1" x14ac:dyDescent="0.25">
      <c r="A392" s="15">
        <v>500</v>
      </c>
      <c r="B392" s="3" t="s">
        <v>755</v>
      </c>
      <c r="C392" s="3" t="s">
        <v>756</v>
      </c>
      <c r="D392" s="15" t="s">
        <v>1353</v>
      </c>
    </row>
    <row r="393" spans="1:4" s="2" customFormat="1" ht="15" customHeight="1" x14ac:dyDescent="0.25">
      <c r="A393" s="15">
        <v>501</v>
      </c>
      <c r="B393" s="3" t="s">
        <v>757</v>
      </c>
      <c r="C393" s="3" t="s">
        <v>758</v>
      </c>
      <c r="D393" s="15" t="s">
        <v>177</v>
      </c>
    </row>
    <row r="394" spans="1:4" s="2" customFormat="1" ht="30" customHeight="1" x14ac:dyDescent="0.25">
      <c r="A394" s="15">
        <v>502</v>
      </c>
      <c r="B394" s="3" t="s">
        <v>759</v>
      </c>
      <c r="C394" s="3" t="s">
        <v>1187</v>
      </c>
      <c r="D394" s="15" t="s">
        <v>177</v>
      </c>
    </row>
    <row r="395" spans="1:4" s="2" customFormat="1" ht="15" customHeight="1" x14ac:dyDescent="0.25">
      <c r="A395" s="15">
        <v>503</v>
      </c>
      <c r="B395" s="3" t="s">
        <v>760</v>
      </c>
      <c r="C395" s="3" t="s">
        <v>761</v>
      </c>
      <c r="D395" s="15" t="s">
        <v>1353</v>
      </c>
    </row>
    <row r="396" spans="1:4" s="2" customFormat="1" ht="15" customHeight="1" x14ac:dyDescent="0.25">
      <c r="A396" s="15">
        <v>506</v>
      </c>
      <c r="B396" s="3" t="s">
        <v>762</v>
      </c>
      <c r="C396" s="3" t="s">
        <v>763</v>
      </c>
      <c r="D396" s="15" t="s">
        <v>1353</v>
      </c>
    </row>
    <row r="397" spans="1:4" s="2" customFormat="1" ht="15" customHeight="1" x14ac:dyDescent="0.25">
      <c r="A397" s="15">
        <v>507</v>
      </c>
      <c r="B397" s="3" t="s">
        <v>764</v>
      </c>
      <c r="C397" s="3" t="s">
        <v>765</v>
      </c>
      <c r="D397" s="15"/>
    </row>
    <row r="398" spans="1:4" s="2" customFormat="1" ht="15" customHeight="1" x14ac:dyDescent="0.25">
      <c r="A398" s="15">
        <v>504</v>
      </c>
      <c r="B398" s="105" t="s">
        <v>1281</v>
      </c>
      <c r="C398" s="3" t="s">
        <v>1168</v>
      </c>
      <c r="D398" s="15" t="s">
        <v>1353</v>
      </c>
    </row>
    <row r="399" spans="1:4" s="2" customFormat="1" ht="15" customHeight="1" x14ac:dyDescent="0.25">
      <c r="A399" s="15">
        <v>508</v>
      </c>
      <c r="B399" s="3" t="s">
        <v>766</v>
      </c>
      <c r="C399" s="3" t="s">
        <v>767</v>
      </c>
      <c r="D399" s="15" t="s">
        <v>1353</v>
      </c>
    </row>
    <row r="400" spans="1:4" s="2" customFormat="1" ht="15" customHeight="1" x14ac:dyDescent="0.25">
      <c r="A400" s="15">
        <v>509</v>
      </c>
      <c r="B400" s="3" t="s">
        <v>768</v>
      </c>
      <c r="C400" s="3" t="s">
        <v>769</v>
      </c>
      <c r="D400" s="15" t="s">
        <v>1353</v>
      </c>
    </row>
    <row r="401" spans="1:4" s="2" customFormat="1" x14ac:dyDescent="0.25">
      <c r="A401" s="15">
        <v>510</v>
      </c>
      <c r="B401" s="3" t="s">
        <v>770</v>
      </c>
      <c r="C401" s="3" t="s">
        <v>771</v>
      </c>
      <c r="D401" s="15" t="s">
        <v>1353</v>
      </c>
    </row>
    <row r="402" spans="1:4" s="2" customFormat="1" ht="15" customHeight="1" x14ac:dyDescent="0.25">
      <c r="A402" s="15">
        <v>511</v>
      </c>
      <c r="B402" s="3" t="s">
        <v>772</v>
      </c>
      <c r="C402" s="3" t="s">
        <v>773</v>
      </c>
      <c r="D402" s="15" t="s">
        <v>1353</v>
      </c>
    </row>
    <row r="403" spans="1:4" s="2" customFormat="1" ht="15" customHeight="1" x14ac:dyDescent="0.25">
      <c r="A403" s="15">
        <v>636</v>
      </c>
      <c r="B403" s="3" t="s">
        <v>774</v>
      </c>
      <c r="C403" s="3" t="s">
        <v>775</v>
      </c>
      <c r="D403" s="15" t="s">
        <v>1353</v>
      </c>
    </row>
    <row r="404" spans="1:4" s="2" customFormat="1" ht="15" customHeight="1" x14ac:dyDescent="0.25">
      <c r="A404" s="15">
        <v>518</v>
      </c>
      <c r="B404" s="205" t="s">
        <v>1380</v>
      </c>
      <c r="C404" s="3" t="s">
        <v>1169</v>
      </c>
      <c r="D404" s="15" t="s">
        <v>1353</v>
      </c>
    </row>
    <row r="405" spans="1:4" s="2" customFormat="1" ht="15" customHeight="1" x14ac:dyDescent="0.25">
      <c r="A405" s="15">
        <v>525</v>
      </c>
      <c r="B405" s="3" t="s">
        <v>776</v>
      </c>
      <c r="C405" s="3" t="s">
        <v>777</v>
      </c>
      <c r="D405" s="15" t="s">
        <v>1353</v>
      </c>
    </row>
    <row r="406" spans="1:4" s="2" customFormat="1" ht="15" customHeight="1" x14ac:dyDescent="0.25">
      <c r="A406" s="15">
        <v>447</v>
      </c>
      <c r="B406" s="205" t="s">
        <v>1381</v>
      </c>
      <c r="C406" s="3" t="s">
        <v>778</v>
      </c>
      <c r="D406" s="15" t="s">
        <v>177</v>
      </c>
    </row>
    <row r="407" spans="1:4" s="2" customFormat="1" x14ac:dyDescent="0.25">
      <c r="A407" s="15">
        <v>448</v>
      </c>
      <c r="B407" s="3" t="s">
        <v>779</v>
      </c>
      <c r="C407" s="3" t="s">
        <v>780</v>
      </c>
      <c r="D407" s="15" t="s">
        <v>177</v>
      </c>
    </row>
    <row r="408" spans="1:4" s="2" customFormat="1" ht="15" customHeight="1" x14ac:dyDescent="0.25">
      <c r="A408" s="15">
        <v>449</v>
      </c>
      <c r="B408" s="3" t="s">
        <v>781</v>
      </c>
      <c r="C408" s="3" t="s">
        <v>782</v>
      </c>
      <c r="D408" s="15" t="s">
        <v>177</v>
      </c>
    </row>
    <row r="409" spans="1:4" s="2" customFormat="1" x14ac:dyDescent="0.25">
      <c r="A409" s="15">
        <v>450</v>
      </c>
      <c r="B409" s="3" t="s">
        <v>783</v>
      </c>
      <c r="C409" s="3" t="s">
        <v>1188</v>
      </c>
      <c r="D409" s="15" t="s">
        <v>177</v>
      </c>
    </row>
    <row r="410" spans="1:4" s="2" customFormat="1" ht="30" customHeight="1" x14ac:dyDescent="0.25">
      <c r="A410" s="15">
        <v>451</v>
      </c>
      <c r="B410" s="3" t="s">
        <v>784</v>
      </c>
      <c r="C410" s="3" t="s">
        <v>1189</v>
      </c>
      <c r="D410" s="15" t="s">
        <v>177</v>
      </c>
    </row>
    <row r="411" spans="1:4" s="2" customFormat="1" ht="30" customHeight="1" x14ac:dyDescent="0.25">
      <c r="A411" s="15">
        <v>452</v>
      </c>
      <c r="B411" s="3" t="s">
        <v>785</v>
      </c>
      <c r="C411" s="3" t="s">
        <v>786</v>
      </c>
      <c r="D411" s="15" t="s">
        <v>177</v>
      </c>
    </row>
    <row r="412" spans="1:4" s="2" customFormat="1" ht="30" customHeight="1" x14ac:dyDescent="0.25">
      <c r="A412" s="15">
        <v>453</v>
      </c>
      <c r="B412" s="3" t="s">
        <v>787</v>
      </c>
      <c r="C412" s="3" t="s">
        <v>1190</v>
      </c>
      <c r="D412" s="15" t="s">
        <v>177</v>
      </c>
    </row>
    <row r="413" spans="1:4" s="2" customFormat="1" ht="30" customHeight="1" x14ac:dyDescent="0.25">
      <c r="A413" s="15">
        <v>454</v>
      </c>
      <c r="B413" s="3" t="s">
        <v>788</v>
      </c>
      <c r="C413" s="3" t="s">
        <v>1191</v>
      </c>
      <c r="D413" s="15" t="s">
        <v>177</v>
      </c>
    </row>
    <row r="414" spans="1:4" s="2" customFormat="1" ht="30" customHeight="1" x14ac:dyDescent="0.25">
      <c r="A414" s="15">
        <v>455</v>
      </c>
      <c r="B414" s="3" t="s">
        <v>789</v>
      </c>
      <c r="C414" s="3" t="s">
        <v>1192</v>
      </c>
      <c r="D414" s="15" t="s">
        <v>177</v>
      </c>
    </row>
    <row r="415" spans="1:4" s="2" customFormat="1" ht="30" customHeight="1" x14ac:dyDescent="0.25">
      <c r="A415" s="15">
        <v>456</v>
      </c>
      <c r="B415" s="3" t="s">
        <v>790</v>
      </c>
      <c r="C415" s="3" t="s">
        <v>791</v>
      </c>
      <c r="D415" s="15" t="s">
        <v>1353</v>
      </c>
    </row>
    <row r="416" spans="1:4" s="2" customFormat="1" ht="30" customHeight="1" x14ac:dyDescent="0.25">
      <c r="A416" s="15">
        <v>645</v>
      </c>
      <c r="B416" s="205" t="s">
        <v>1382</v>
      </c>
      <c r="C416" s="3" t="s">
        <v>1170</v>
      </c>
      <c r="D416" s="15" t="s">
        <v>1353</v>
      </c>
    </row>
    <row r="417" spans="1:4" s="2" customFormat="1" ht="30" customHeight="1" x14ac:dyDescent="0.25">
      <c r="A417" s="15">
        <v>457</v>
      </c>
      <c r="B417" s="3" t="s">
        <v>792</v>
      </c>
      <c r="C417" s="3" t="s">
        <v>793</v>
      </c>
      <c r="D417" s="15" t="s">
        <v>1353</v>
      </c>
    </row>
    <row r="418" spans="1:4" s="2" customFormat="1" ht="15" customHeight="1" x14ac:dyDescent="0.25">
      <c r="A418" s="15">
        <v>458</v>
      </c>
      <c r="B418" s="3" t="s">
        <v>794</v>
      </c>
      <c r="C418" s="3" t="s">
        <v>795</v>
      </c>
      <c r="D418" s="15" t="s">
        <v>1353</v>
      </c>
    </row>
    <row r="419" spans="1:4" s="2" customFormat="1" x14ac:dyDescent="0.25">
      <c r="A419" s="15">
        <v>459</v>
      </c>
      <c r="B419" s="3" t="s">
        <v>796</v>
      </c>
      <c r="C419" s="3" t="s">
        <v>1193</v>
      </c>
      <c r="D419" s="15" t="s">
        <v>1353</v>
      </c>
    </row>
    <row r="420" spans="1:4" s="2" customFormat="1" ht="15" customHeight="1" x14ac:dyDescent="0.25">
      <c r="A420" s="15">
        <v>460</v>
      </c>
      <c r="B420" s="3" t="s">
        <v>797</v>
      </c>
      <c r="C420" s="3" t="s">
        <v>798</v>
      </c>
      <c r="D420" s="15" t="s">
        <v>1353</v>
      </c>
    </row>
    <row r="421" spans="1:4" s="2" customFormat="1" ht="15" customHeight="1" x14ac:dyDescent="0.25">
      <c r="A421" s="15">
        <v>461</v>
      </c>
      <c r="B421" s="3" t="s">
        <v>799</v>
      </c>
      <c r="C421" s="3" t="s">
        <v>1194</v>
      </c>
      <c r="D421" s="15" t="s">
        <v>1353</v>
      </c>
    </row>
    <row r="422" spans="1:4" s="2" customFormat="1" ht="15" customHeight="1" x14ac:dyDescent="0.25">
      <c r="A422" s="15">
        <v>462</v>
      </c>
      <c r="B422" s="3" t="s">
        <v>800</v>
      </c>
      <c r="C422" s="3" t="s">
        <v>801</v>
      </c>
      <c r="D422" s="15" t="s">
        <v>1353</v>
      </c>
    </row>
    <row r="423" spans="1:4" s="2" customFormat="1" ht="30" customHeight="1" x14ac:dyDescent="0.25">
      <c r="A423" s="15">
        <v>463</v>
      </c>
      <c r="B423" s="3" t="s">
        <v>802</v>
      </c>
      <c r="C423" s="3" t="s">
        <v>803</v>
      </c>
      <c r="D423" s="15" t="s">
        <v>1353</v>
      </c>
    </row>
    <row r="424" spans="1:4" s="2" customFormat="1" ht="30" customHeight="1" x14ac:dyDescent="0.25">
      <c r="A424" s="15">
        <v>464</v>
      </c>
      <c r="B424" s="3" t="s">
        <v>804</v>
      </c>
      <c r="C424" s="3" t="s">
        <v>805</v>
      </c>
      <c r="D424" s="15" t="s">
        <v>1353</v>
      </c>
    </row>
    <row r="425" spans="1:4" s="2" customFormat="1" ht="30" customHeight="1" x14ac:dyDescent="0.25">
      <c r="A425" s="15">
        <v>465</v>
      </c>
      <c r="B425" s="3" t="s">
        <v>806</v>
      </c>
      <c r="C425" s="3" t="s">
        <v>1195</v>
      </c>
      <c r="D425" s="15" t="s">
        <v>1353</v>
      </c>
    </row>
    <row r="426" spans="1:4" s="2" customFormat="1" ht="30" customHeight="1" x14ac:dyDescent="0.25">
      <c r="A426" s="15">
        <v>466</v>
      </c>
      <c r="B426" s="3" t="s">
        <v>807</v>
      </c>
      <c r="C426" s="3" t="s">
        <v>808</v>
      </c>
      <c r="D426" s="15" t="s">
        <v>1353</v>
      </c>
    </row>
    <row r="427" spans="1:4" s="2" customFormat="1" ht="30" customHeight="1" x14ac:dyDescent="0.25">
      <c r="A427" s="15">
        <v>467</v>
      </c>
      <c r="B427" s="3" t="s">
        <v>809</v>
      </c>
      <c r="C427" s="3" t="s">
        <v>810</v>
      </c>
      <c r="D427" s="15" t="s">
        <v>1353</v>
      </c>
    </row>
    <row r="428" spans="1:4" s="2" customFormat="1" ht="30" customHeight="1" x14ac:dyDescent="0.25">
      <c r="A428" s="15">
        <v>468</v>
      </c>
      <c r="B428" s="3" t="s">
        <v>811</v>
      </c>
      <c r="C428" s="3" t="s">
        <v>812</v>
      </c>
      <c r="D428" s="15" t="s">
        <v>1353</v>
      </c>
    </row>
    <row r="429" spans="1:4" s="2" customFormat="1" ht="30" customHeight="1" x14ac:dyDescent="0.25">
      <c r="A429" s="15">
        <v>469</v>
      </c>
      <c r="B429" s="3" t="s">
        <v>813</v>
      </c>
      <c r="C429" s="3" t="s">
        <v>814</v>
      </c>
      <c r="D429" s="15" t="s">
        <v>1353</v>
      </c>
    </row>
    <row r="430" spans="1:4" s="2" customFormat="1" ht="30" customHeight="1" x14ac:dyDescent="0.25">
      <c r="A430" s="15">
        <v>470</v>
      </c>
      <c r="B430" s="3" t="s">
        <v>815</v>
      </c>
      <c r="C430" s="3" t="s">
        <v>816</v>
      </c>
      <c r="D430" s="15" t="s">
        <v>1353</v>
      </c>
    </row>
    <row r="431" spans="1:4" s="2" customFormat="1" ht="30" customHeight="1" x14ac:dyDescent="0.25">
      <c r="A431" s="15">
        <v>471</v>
      </c>
      <c r="B431" s="3" t="s">
        <v>817</v>
      </c>
      <c r="C431" s="3" t="s">
        <v>818</v>
      </c>
      <c r="D431" s="15" t="s">
        <v>1353</v>
      </c>
    </row>
    <row r="432" spans="1:4" s="2" customFormat="1" ht="30" customHeight="1" x14ac:dyDescent="0.25">
      <c r="A432" s="15">
        <v>472</v>
      </c>
      <c r="B432" s="3" t="s">
        <v>819</v>
      </c>
      <c r="C432" s="3" t="s">
        <v>1196</v>
      </c>
      <c r="D432" s="15" t="s">
        <v>1353</v>
      </c>
    </row>
    <row r="433" spans="1:4" s="2" customFormat="1" ht="30" customHeight="1" x14ac:dyDescent="0.25">
      <c r="A433" s="15">
        <v>473</v>
      </c>
      <c r="B433" s="3" t="s">
        <v>820</v>
      </c>
      <c r="C433" s="3" t="s">
        <v>1197</v>
      </c>
      <c r="D433" s="15" t="s">
        <v>1353</v>
      </c>
    </row>
    <row r="434" spans="1:4" s="2" customFormat="1" ht="30" customHeight="1" x14ac:dyDescent="0.25">
      <c r="A434" s="15">
        <v>474</v>
      </c>
      <c r="B434" s="3" t="s">
        <v>821</v>
      </c>
      <c r="C434" s="3" t="s">
        <v>822</v>
      </c>
      <c r="D434" s="15" t="s">
        <v>1353</v>
      </c>
    </row>
    <row r="435" spans="1:4" s="2" customFormat="1" ht="30" customHeight="1" x14ac:dyDescent="0.25">
      <c r="A435" s="15">
        <v>475</v>
      </c>
      <c r="B435" s="3" t="s">
        <v>823</v>
      </c>
      <c r="C435" s="3" t="s">
        <v>824</v>
      </c>
      <c r="D435" s="15" t="s">
        <v>1353</v>
      </c>
    </row>
    <row r="436" spans="1:4" s="2" customFormat="1" ht="30" customHeight="1" x14ac:dyDescent="0.25">
      <c r="A436" s="15">
        <v>476</v>
      </c>
      <c r="B436" s="3" t="s">
        <v>825</v>
      </c>
      <c r="C436" s="3" t="s">
        <v>826</v>
      </c>
      <c r="D436" s="15" t="s">
        <v>1353</v>
      </c>
    </row>
    <row r="437" spans="1:4" s="2" customFormat="1" ht="30" customHeight="1" x14ac:dyDescent="0.25">
      <c r="A437" s="15">
        <v>477</v>
      </c>
      <c r="B437" s="3" t="s">
        <v>827</v>
      </c>
      <c r="C437" s="3" t="s">
        <v>828</v>
      </c>
      <c r="D437" s="15" t="s">
        <v>1353</v>
      </c>
    </row>
    <row r="438" spans="1:4" s="2" customFormat="1" ht="30" customHeight="1" x14ac:dyDescent="0.25">
      <c r="A438" s="15">
        <v>478</v>
      </c>
      <c r="B438" s="3" t="s">
        <v>829</v>
      </c>
      <c r="C438" s="3" t="s">
        <v>830</v>
      </c>
      <c r="D438" s="15" t="s">
        <v>1353</v>
      </c>
    </row>
    <row r="439" spans="1:4" s="2" customFormat="1" ht="30" customHeight="1" x14ac:dyDescent="0.25">
      <c r="A439" s="15">
        <v>479</v>
      </c>
      <c r="B439" s="3" t="s">
        <v>831</v>
      </c>
      <c r="C439" s="3" t="s">
        <v>1198</v>
      </c>
      <c r="D439" s="15" t="s">
        <v>1353</v>
      </c>
    </row>
    <row r="440" spans="1:4" s="2" customFormat="1" ht="30" customHeight="1" x14ac:dyDescent="0.25">
      <c r="A440" s="15">
        <v>480</v>
      </c>
      <c r="B440" s="3" t="s">
        <v>832</v>
      </c>
      <c r="C440" s="3" t="s">
        <v>833</v>
      </c>
      <c r="D440" s="15" t="s">
        <v>1353</v>
      </c>
    </row>
    <row r="441" spans="1:4" s="2" customFormat="1" ht="30" customHeight="1" x14ac:dyDescent="0.25">
      <c r="A441" s="15">
        <v>481</v>
      </c>
      <c r="B441" s="3" t="s">
        <v>834</v>
      </c>
      <c r="C441" s="3" t="s">
        <v>835</v>
      </c>
      <c r="D441" s="15" t="s">
        <v>1353</v>
      </c>
    </row>
    <row r="442" spans="1:4" s="2" customFormat="1" ht="30" customHeight="1" x14ac:dyDescent="0.25">
      <c r="A442" s="15">
        <v>482</v>
      </c>
      <c r="B442" s="3" t="s">
        <v>836</v>
      </c>
      <c r="C442" s="3" t="s">
        <v>837</v>
      </c>
      <c r="D442" s="15" t="s">
        <v>1353</v>
      </c>
    </row>
    <row r="443" spans="1:4" s="2" customFormat="1" ht="30" customHeight="1" x14ac:dyDescent="0.25">
      <c r="A443" s="15">
        <v>483</v>
      </c>
      <c r="B443" s="3" t="s">
        <v>838</v>
      </c>
      <c r="C443" s="3" t="s">
        <v>839</v>
      </c>
      <c r="D443" s="15" t="s">
        <v>1353</v>
      </c>
    </row>
    <row r="444" spans="1:4" s="2" customFormat="1" ht="30" customHeight="1" x14ac:dyDescent="0.25">
      <c r="A444" s="15">
        <v>484</v>
      </c>
      <c r="B444" s="3" t="s">
        <v>840</v>
      </c>
      <c r="C444" s="3" t="s">
        <v>841</v>
      </c>
      <c r="D444" s="15" t="s">
        <v>1353</v>
      </c>
    </row>
    <row r="445" spans="1:4" s="2" customFormat="1" ht="30" customHeight="1" x14ac:dyDescent="0.25">
      <c r="A445" s="15">
        <v>646</v>
      </c>
      <c r="B445" s="205" t="s">
        <v>1383</v>
      </c>
      <c r="C445" s="3" t="s">
        <v>1171</v>
      </c>
      <c r="D445" s="187" t="s">
        <v>1353</v>
      </c>
    </row>
    <row r="446" spans="1:4" s="2" customFormat="1" ht="30" customHeight="1" x14ac:dyDescent="0.25">
      <c r="A446" s="15">
        <v>527</v>
      </c>
      <c r="B446" s="3" t="s">
        <v>842</v>
      </c>
      <c r="C446" s="3" t="s">
        <v>843</v>
      </c>
      <c r="D446" s="15" t="s">
        <v>1353</v>
      </c>
    </row>
    <row r="447" spans="1:4" s="2" customFormat="1" ht="30" customHeight="1" x14ac:dyDescent="0.25">
      <c r="A447" s="15">
        <v>528</v>
      </c>
      <c r="B447" s="3" t="s">
        <v>844</v>
      </c>
      <c r="C447" s="3" t="s">
        <v>845</v>
      </c>
      <c r="D447" s="15"/>
    </row>
    <row r="448" spans="1:4" s="2" customFormat="1" x14ac:dyDescent="0.25">
      <c r="A448" s="15">
        <v>529</v>
      </c>
      <c r="B448" s="3" t="s">
        <v>846</v>
      </c>
      <c r="C448" s="3" t="s">
        <v>847</v>
      </c>
      <c r="D448" s="15"/>
    </row>
    <row r="449" spans="1:4" s="2" customFormat="1" ht="30" customHeight="1" x14ac:dyDescent="0.25">
      <c r="A449" s="15">
        <v>530</v>
      </c>
      <c r="B449" s="3" t="s">
        <v>848</v>
      </c>
      <c r="C449" s="3" t="s">
        <v>849</v>
      </c>
      <c r="D449" s="15"/>
    </row>
    <row r="450" spans="1:4" s="2" customFormat="1" ht="30" customHeight="1" x14ac:dyDescent="0.25">
      <c r="A450" s="15">
        <v>531</v>
      </c>
      <c r="B450" s="3" t="s">
        <v>850</v>
      </c>
      <c r="C450" s="3" t="s">
        <v>851</v>
      </c>
      <c r="D450" s="15"/>
    </row>
    <row r="451" spans="1:4" s="2" customFormat="1" ht="30" customHeight="1" x14ac:dyDescent="0.25">
      <c r="A451" s="15">
        <v>532</v>
      </c>
      <c r="B451" s="3" t="s">
        <v>852</v>
      </c>
      <c r="C451" s="3" t="s">
        <v>853</v>
      </c>
      <c r="D451" s="15"/>
    </row>
    <row r="452" spans="1:4" s="2" customFormat="1" ht="30" customHeight="1" x14ac:dyDescent="0.25">
      <c r="A452" s="15">
        <v>533</v>
      </c>
      <c r="B452" s="3" t="s">
        <v>854</v>
      </c>
      <c r="C452" s="3" t="s">
        <v>855</v>
      </c>
      <c r="D452" s="15"/>
    </row>
    <row r="453" spans="1:4" s="2" customFormat="1" ht="30" customHeight="1" x14ac:dyDescent="0.25">
      <c r="A453" s="15">
        <v>539</v>
      </c>
      <c r="B453" s="3" t="s">
        <v>856</v>
      </c>
      <c r="C453" s="3" t="s">
        <v>857</v>
      </c>
      <c r="D453" s="15" t="s">
        <v>1353</v>
      </c>
    </row>
    <row r="454" spans="1:4" s="2" customFormat="1" ht="30" customHeight="1" x14ac:dyDescent="0.25">
      <c r="A454" s="15">
        <v>540</v>
      </c>
      <c r="B454" s="3" t="s">
        <v>858</v>
      </c>
      <c r="C454" s="3" t="s">
        <v>859</v>
      </c>
      <c r="D454" s="15" t="s">
        <v>1353</v>
      </c>
    </row>
    <row r="455" spans="1:4" s="2" customFormat="1" ht="30" customHeight="1" x14ac:dyDescent="0.25">
      <c r="A455" s="15">
        <v>541</v>
      </c>
      <c r="B455" s="3" t="s">
        <v>860</v>
      </c>
      <c r="C455" s="3" t="s">
        <v>861</v>
      </c>
      <c r="D455" s="15" t="s">
        <v>1353</v>
      </c>
    </row>
    <row r="456" spans="1:4" s="2" customFormat="1" ht="30" customHeight="1" x14ac:dyDescent="0.25">
      <c r="A456" s="15">
        <v>542</v>
      </c>
      <c r="B456" s="3" t="s">
        <v>862</v>
      </c>
      <c r="C456" s="3" t="s">
        <v>863</v>
      </c>
      <c r="D456" s="15" t="s">
        <v>1353</v>
      </c>
    </row>
    <row r="457" spans="1:4" s="2" customFormat="1" ht="45" customHeight="1" x14ac:dyDescent="0.25">
      <c r="A457" s="15">
        <v>543</v>
      </c>
      <c r="B457" s="3" t="s">
        <v>864</v>
      </c>
      <c r="C457" s="3" t="s">
        <v>865</v>
      </c>
      <c r="D457" s="15" t="s">
        <v>1353</v>
      </c>
    </row>
    <row r="458" spans="1:4" s="2" customFormat="1" ht="45" customHeight="1" x14ac:dyDescent="0.25">
      <c r="A458" s="15">
        <v>544</v>
      </c>
      <c r="B458" s="3" t="s">
        <v>866</v>
      </c>
      <c r="C458" s="3" t="s">
        <v>867</v>
      </c>
      <c r="D458" s="15" t="s">
        <v>1353</v>
      </c>
    </row>
    <row r="459" spans="1:4" s="2" customFormat="1" ht="30" customHeight="1" x14ac:dyDescent="0.25">
      <c r="A459" s="15">
        <v>545</v>
      </c>
      <c r="B459" s="3" t="s">
        <v>868</v>
      </c>
      <c r="C459" s="3" t="s">
        <v>1199</v>
      </c>
      <c r="D459" s="15" t="s">
        <v>1353</v>
      </c>
    </row>
    <row r="460" spans="1:4" s="2" customFormat="1" ht="30" customHeight="1" x14ac:dyDescent="0.25">
      <c r="A460" s="15">
        <v>546</v>
      </c>
      <c r="B460" s="3" t="s">
        <v>869</v>
      </c>
      <c r="C460" s="3" t="s">
        <v>870</v>
      </c>
      <c r="D460" s="15" t="s">
        <v>1353</v>
      </c>
    </row>
    <row r="461" spans="1:4" s="2" customFormat="1" ht="30" customHeight="1" x14ac:dyDescent="0.25">
      <c r="A461" s="15">
        <v>547</v>
      </c>
      <c r="B461" s="3" t="s">
        <v>871</v>
      </c>
      <c r="C461" s="3" t="s">
        <v>872</v>
      </c>
      <c r="D461" s="15" t="s">
        <v>1353</v>
      </c>
    </row>
    <row r="462" spans="1:4" s="2" customFormat="1" ht="30" customHeight="1" x14ac:dyDescent="0.25">
      <c r="A462" s="15">
        <v>548</v>
      </c>
      <c r="B462" s="3" t="s">
        <v>873</v>
      </c>
      <c r="C462" s="3" t="s">
        <v>874</v>
      </c>
      <c r="D462" s="15" t="s">
        <v>1353</v>
      </c>
    </row>
    <row r="463" spans="1:4" s="2" customFormat="1" ht="45" customHeight="1" x14ac:dyDescent="0.25">
      <c r="A463" s="15">
        <v>401</v>
      </c>
      <c r="B463" s="205" t="s">
        <v>1384</v>
      </c>
      <c r="C463" s="3" t="s">
        <v>1172</v>
      </c>
      <c r="D463" s="15" t="s">
        <v>1353</v>
      </c>
    </row>
    <row r="464" spans="1:4" s="2" customFormat="1" ht="45" customHeight="1" x14ac:dyDescent="0.25">
      <c r="A464" s="15">
        <v>402</v>
      </c>
      <c r="B464" s="3" t="s">
        <v>875</v>
      </c>
      <c r="C464" s="3" t="s">
        <v>876</v>
      </c>
      <c r="D464" s="15" t="s">
        <v>1353</v>
      </c>
    </row>
    <row r="465" spans="1:4" s="2" customFormat="1" ht="15" customHeight="1" x14ac:dyDescent="0.25">
      <c r="A465" s="15">
        <v>403</v>
      </c>
      <c r="B465" s="3" t="s">
        <v>877</v>
      </c>
      <c r="C465" s="3" t="s">
        <v>878</v>
      </c>
      <c r="D465" s="15" t="s">
        <v>1353</v>
      </c>
    </row>
    <row r="466" spans="1:4" s="2" customFormat="1" x14ac:dyDescent="0.25">
      <c r="A466" s="15">
        <v>404</v>
      </c>
      <c r="B466" s="3" t="s">
        <v>879</v>
      </c>
      <c r="C466" s="3" t="s">
        <v>880</v>
      </c>
      <c r="D466" s="15" t="s">
        <v>1353</v>
      </c>
    </row>
    <row r="467" spans="1:4" s="2" customFormat="1" ht="15" customHeight="1" x14ac:dyDescent="0.25">
      <c r="A467" s="15">
        <v>635</v>
      </c>
      <c r="B467" s="3" t="s">
        <v>881</v>
      </c>
      <c r="C467" s="3" t="s">
        <v>882</v>
      </c>
      <c r="D467" s="15" t="s">
        <v>1353</v>
      </c>
    </row>
    <row r="468" spans="1:4" s="2" customFormat="1" ht="15" customHeight="1" x14ac:dyDescent="0.25">
      <c r="A468" s="15">
        <v>405</v>
      </c>
      <c r="B468" s="3" t="s">
        <v>883</v>
      </c>
      <c r="C468" s="3" t="s">
        <v>884</v>
      </c>
      <c r="D468" s="15" t="s">
        <v>1353</v>
      </c>
    </row>
    <row r="469" spans="1:4" s="2" customFormat="1" ht="15" customHeight="1" x14ac:dyDescent="0.25">
      <c r="A469" s="15">
        <v>406</v>
      </c>
      <c r="B469" s="3" t="s">
        <v>885</v>
      </c>
      <c r="C469" s="3" t="s">
        <v>886</v>
      </c>
      <c r="D469" s="15" t="s">
        <v>1353</v>
      </c>
    </row>
    <row r="470" spans="1:4" s="2" customFormat="1" ht="15" customHeight="1" x14ac:dyDescent="0.25">
      <c r="A470" s="15">
        <v>407</v>
      </c>
      <c r="B470" s="3" t="s">
        <v>887</v>
      </c>
      <c r="C470" s="3" t="s">
        <v>888</v>
      </c>
      <c r="D470" s="15" t="s">
        <v>1353</v>
      </c>
    </row>
    <row r="471" spans="1:4" s="2" customFormat="1" ht="15" customHeight="1" x14ac:dyDescent="0.25">
      <c r="A471" s="15">
        <v>408</v>
      </c>
      <c r="B471" s="3" t="s">
        <v>889</v>
      </c>
      <c r="C471" s="3" t="s">
        <v>890</v>
      </c>
      <c r="D471" s="15" t="s">
        <v>1353</v>
      </c>
    </row>
    <row r="472" spans="1:4" s="2" customFormat="1" ht="15" customHeight="1" x14ac:dyDescent="0.25">
      <c r="A472" s="15">
        <v>409</v>
      </c>
      <c r="B472" s="3" t="s">
        <v>891</v>
      </c>
      <c r="C472" s="3" t="s">
        <v>892</v>
      </c>
      <c r="D472" s="15" t="s">
        <v>1353</v>
      </c>
    </row>
    <row r="473" spans="1:4" s="2" customFormat="1" ht="15" customHeight="1" x14ac:dyDescent="0.25">
      <c r="A473" s="15">
        <v>410</v>
      </c>
      <c r="B473" s="3" t="s">
        <v>893</v>
      </c>
      <c r="C473" s="3" t="s">
        <v>894</v>
      </c>
      <c r="D473" s="15" t="s">
        <v>1353</v>
      </c>
    </row>
    <row r="474" spans="1:4" s="2" customFormat="1" ht="15" customHeight="1" x14ac:dyDescent="0.25">
      <c r="A474" s="15">
        <v>411</v>
      </c>
      <c r="B474" s="3" t="s">
        <v>895</v>
      </c>
      <c r="C474" s="3" t="s">
        <v>896</v>
      </c>
      <c r="D474" s="15" t="s">
        <v>1353</v>
      </c>
    </row>
    <row r="475" spans="1:4" s="2" customFormat="1" ht="15" customHeight="1" x14ac:dyDescent="0.25">
      <c r="A475" s="15">
        <v>412</v>
      </c>
      <c r="B475" s="3" t="s">
        <v>897</v>
      </c>
      <c r="C475" s="3" t="s">
        <v>898</v>
      </c>
      <c r="D475" s="15" t="s">
        <v>1353</v>
      </c>
    </row>
    <row r="476" spans="1:4" s="2" customFormat="1" ht="15" customHeight="1" x14ac:dyDescent="0.25">
      <c r="A476" s="15">
        <v>413</v>
      </c>
      <c r="B476" s="3" t="s">
        <v>899</v>
      </c>
      <c r="C476" s="3" t="s">
        <v>900</v>
      </c>
      <c r="D476" s="15" t="s">
        <v>1353</v>
      </c>
    </row>
    <row r="477" spans="1:4" s="2" customFormat="1" ht="15" customHeight="1" x14ac:dyDescent="0.25">
      <c r="A477" s="15">
        <v>414</v>
      </c>
      <c r="B477" s="3" t="s">
        <v>901</v>
      </c>
      <c r="C477" s="3" t="s">
        <v>902</v>
      </c>
      <c r="D477" s="15" t="s">
        <v>1353</v>
      </c>
    </row>
    <row r="478" spans="1:4" s="2" customFormat="1" ht="15" customHeight="1" x14ac:dyDescent="0.25">
      <c r="A478" s="15">
        <v>415</v>
      </c>
      <c r="B478" s="3" t="s">
        <v>903</v>
      </c>
      <c r="C478" s="3" t="s">
        <v>904</v>
      </c>
      <c r="D478" s="15" t="s">
        <v>1353</v>
      </c>
    </row>
    <row r="479" spans="1:4" s="2" customFormat="1" ht="15" customHeight="1" x14ac:dyDescent="0.25">
      <c r="A479" s="15">
        <v>416</v>
      </c>
      <c r="B479" s="3" t="s">
        <v>905</v>
      </c>
      <c r="C479" s="3" t="s">
        <v>906</v>
      </c>
      <c r="D479" s="15" t="s">
        <v>1353</v>
      </c>
    </row>
    <row r="480" spans="1:4" s="2" customFormat="1" ht="15" customHeight="1" x14ac:dyDescent="0.25">
      <c r="A480" s="15">
        <v>417</v>
      </c>
      <c r="B480" s="3" t="s">
        <v>907</v>
      </c>
      <c r="C480" s="3" t="s">
        <v>908</v>
      </c>
      <c r="D480" s="15" t="s">
        <v>1353</v>
      </c>
    </row>
    <row r="481" spans="1:4" s="2" customFormat="1" ht="15" customHeight="1" x14ac:dyDescent="0.25">
      <c r="A481" s="15">
        <v>418</v>
      </c>
      <c r="B481" s="3" t="s">
        <v>909</v>
      </c>
      <c r="C481" s="3" t="s">
        <v>910</v>
      </c>
      <c r="D481" s="15" t="s">
        <v>1353</v>
      </c>
    </row>
    <row r="482" spans="1:4" s="2" customFormat="1" ht="15" customHeight="1" x14ac:dyDescent="0.25">
      <c r="A482" s="15">
        <v>419</v>
      </c>
      <c r="B482" s="3" t="s">
        <v>911</v>
      </c>
      <c r="C482" s="3" t="s">
        <v>912</v>
      </c>
      <c r="D482" s="15" t="s">
        <v>1353</v>
      </c>
    </row>
    <row r="483" spans="1:4" s="2" customFormat="1" ht="15" customHeight="1" x14ac:dyDescent="0.25">
      <c r="A483" s="15">
        <v>187</v>
      </c>
      <c r="B483" s="3" t="s">
        <v>913</v>
      </c>
      <c r="C483" s="3" t="s">
        <v>914</v>
      </c>
      <c r="D483" s="15" t="s">
        <v>1353</v>
      </c>
    </row>
    <row r="484" spans="1:4" s="2" customFormat="1" ht="15" customHeight="1" x14ac:dyDescent="0.25">
      <c r="A484" s="15">
        <v>420</v>
      </c>
      <c r="B484" s="3" t="s">
        <v>915</v>
      </c>
      <c r="C484" s="3" t="s">
        <v>916</v>
      </c>
      <c r="D484" s="15" t="s">
        <v>1353</v>
      </c>
    </row>
    <row r="485" spans="1:4" s="2" customFormat="1" ht="15" customHeight="1" x14ac:dyDescent="0.25">
      <c r="A485" s="15">
        <v>421</v>
      </c>
      <c r="B485" s="3" t="s">
        <v>917</v>
      </c>
      <c r="C485" s="3" t="s">
        <v>918</v>
      </c>
      <c r="D485" s="15" t="s">
        <v>1353</v>
      </c>
    </row>
    <row r="486" spans="1:4" s="2" customFormat="1" ht="15" customHeight="1" x14ac:dyDescent="0.25">
      <c r="A486" s="15">
        <v>422</v>
      </c>
      <c r="B486" s="3" t="s">
        <v>919</v>
      </c>
      <c r="C486" s="3" t="s">
        <v>920</v>
      </c>
      <c r="D486" s="15" t="s">
        <v>1353</v>
      </c>
    </row>
    <row r="487" spans="1:4" s="2" customFormat="1" ht="15" customHeight="1" x14ac:dyDescent="0.25">
      <c r="A487" s="15">
        <v>423</v>
      </c>
      <c r="B487" s="3" t="s">
        <v>921</v>
      </c>
      <c r="C487" s="3" t="s">
        <v>922</v>
      </c>
      <c r="D487" s="15" t="s">
        <v>1353</v>
      </c>
    </row>
    <row r="488" spans="1:4" s="2" customFormat="1" ht="15" customHeight="1" x14ac:dyDescent="0.25">
      <c r="A488" s="15">
        <v>424</v>
      </c>
      <c r="B488" s="3" t="s">
        <v>923</v>
      </c>
      <c r="C488" s="3" t="s">
        <v>924</v>
      </c>
      <c r="D488" s="15" t="s">
        <v>1353</v>
      </c>
    </row>
    <row r="489" spans="1:4" s="2" customFormat="1" ht="15" customHeight="1" x14ac:dyDescent="0.25">
      <c r="A489" s="15">
        <v>425</v>
      </c>
      <c r="B489" s="3" t="s">
        <v>925</v>
      </c>
      <c r="C489" s="3" t="s">
        <v>926</v>
      </c>
      <c r="D489" s="15" t="s">
        <v>1353</v>
      </c>
    </row>
    <row r="490" spans="1:4" s="2" customFormat="1" ht="15" customHeight="1" x14ac:dyDescent="0.25">
      <c r="A490" s="15">
        <v>426</v>
      </c>
      <c r="B490" s="3" t="s">
        <v>927</v>
      </c>
      <c r="C490" s="3" t="s">
        <v>928</v>
      </c>
      <c r="D490" s="15" t="s">
        <v>1353</v>
      </c>
    </row>
    <row r="491" spans="1:4" s="2" customFormat="1" ht="15" customHeight="1" x14ac:dyDescent="0.25">
      <c r="A491" s="15">
        <v>427</v>
      </c>
      <c r="B491" s="3" t="s">
        <v>929</v>
      </c>
      <c r="C491" s="3" t="s">
        <v>930</v>
      </c>
      <c r="D491" s="15" t="s">
        <v>1353</v>
      </c>
    </row>
    <row r="492" spans="1:4" s="2" customFormat="1" ht="15" customHeight="1" x14ac:dyDescent="0.25">
      <c r="A492" s="15">
        <v>429</v>
      </c>
      <c r="B492" s="3" t="s">
        <v>931</v>
      </c>
      <c r="C492" s="3" t="s">
        <v>932</v>
      </c>
      <c r="D492" s="15" t="s">
        <v>1353</v>
      </c>
    </row>
    <row r="493" spans="1:4" s="2" customFormat="1" ht="15" customHeight="1" x14ac:dyDescent="0.25">
      <c r="A493" s="15">
        <v>430</v>
      </c>
      <c r="B493" s="3" t="s">
        <v>933</v>
      </c>
      <c r="C493" s="3" t="s">
        <v>934</v>
      </c>
      <c r="D493" s="15" t="s">
        <v>1353</v>
      </c>
    </row>
    <row r="494" spans="1:4" s="2" customFormat="1" ht="15" customHeight="1" x14ac:dyDescent="0.25">
      <c r="A494" s="15">
        <v>431</v>
      </c>
      <c r="B494" s="3" t="s">
        <v>935</v>
      </c>
      <c r="C494" s="3" t="s">
        <v>936</v>
      </c>
      <c r="D494" s="15" t="s">
        <v>1353</v>
      </c>
    </row>
    <row r="495" spans="1:4" s="2" customFormat="1" ht="15" customHeight="1" x14ac:dyDescent="0.25">
      <c r="A495" s="15">
        <v>432</v>
      </c>
      <c r="B495" s="205" t="s">
        <v>1385</v>
      </c>
      <c r="C495" s="3" t="s">
        <v>1173</v>
      </c>
      <c r="D495" s="15" t="s">
        <v>1353</v>
      </c>
    </row>
    <row r="496" spans="1:4" s="2" customFormat="1" ht="15" customHeight="1" x14ac:dyDescent="0.25">
      <c r="A496" s="15">
        <v>433</v>
      </c>
      <c r="B496" s="3" t="s">
        <v>937</v>
      </c>
      <c r="C496" s="3" t="s">
        <v>938</v>
      </c>
      <c r="D496" s="15" t="s">
        <v>1353</v>
      </c>
    </row>
    <row r="497" spans="1:4" s="2" customFormat="1" ht="15" customHeight="1" x14ac:dyDescent="0.25">
      <c r="A497" s="15">
        <v>434</v>
      </c>
      <c r="B497" s="3" t="s">
        <v>939</v>
      </c>
      <c r="C497" s="3" t="s">
        <v>940</v>
      </c>
      <c r="D497" s="15" t="s">
        <v>1353</v>
      </c>
    </row>
    <row r="498" spans="1:4" s="2" customFormat="1" x14ac:dyDescent="0.25">
      <c r="A498" s="15">
        <v>435</v>
      </c>
      <c r="B498" s="3" t="s">
        <v>941</v>
      </c>
      <c r="C498" s="3" t="s">
        <v>942</v>
      </c>
      <c r="D498" s="15" t="s">
        <v>1353</v>
      </c>
    </row>
    <row r="499" spans="1:4" s="2" customFormat="1" ht="15" customHeight="1" x14ac:dyDescent="0.25">
      <c r="A499" s="15">
        <v>436</v>
      </c>
      <c r="B499" s="3" t="s">
        <v>943</v>
      </c>
      <c r="C499" s="3" t="s">
        <v>944</v>
      </c>
      <c r="D499" s="15" t="s">
        <v>1353</v>
      </c>
    </row>
    <row r="500" spans="1:4" s="2" customFormat="1" ht="15" customHeight="1" x14ac:dyDescent="0.25">
      <c r="A500" s="15">
        <v>437</v>
      </c>
      <c r="B500" s="3" t="s">
        <v>945</v>
      </c>
      <c r="C500" s="3" t="s">
        <v>946</v>
      </c>
      <c r="D500" s="15" t="s">
        <v>1353</v>
      </c>
    </row>
    <row r="501" spans="1:4" s="2" customFormat="1" ht="15" customHeight="1" x14ac:dyDescent="0.25">
      <c r="A501" s="15">
        <v>438</v>
      </c>
      <c r="B501" s="3" t="s">
        <v>947</v>
      </c>
      <c r="C501" s="3" t="s">
        <v>948</v>
      </c>
      <c r="D501" s="15" t="s">
        <v>1353</v>
      </c>
    </row>
    <row r="502" spans="1:4" s="2" customFormat="1" ht="15" customHeight="1" x14ac:dyDescent="0.25">
      <c r="A502" s="15">
        <v>439</v>
      </c>
      <c r="B502" s="3" t="s">
        <v>949</v>
      </c>
      <c r="C502" s="3" t="s">
        <v>950</v>
      </c>
      <c r="D502" s="15" t="s">
        <v>1353</v>
      </c>
    </row>
    <row r="503" spans="1:4" s="2" customFormat="1" ht="15" customHeight="1" x14ac:dyDescent="0.25">
      <c r="A503" s="15">
        <v>440</v>
      </c>
      <c r="B503" s="3" t="s">
        <v>951</v>
      </c>
      <c r="C503" s="3" t="s">
        <v>952</v>
      </c>
      <c r="D503" s="15" t="s">
        <v>1353</v>
      </c>
    </row>
    <row r="504" spans="1:4" s="2" customFormat="1" ht="15" customHeight="1" x14ac:dyDescent="0.25">
      <c r="A504" s="15">
        <v>441</v>
      </c>
      <c r="B504" s="3" t="s">
        <v>953</v>
      </c>
      <c r="C504" s="3" t="s">
        <v>954</v>
      </c>
      <c r="D504" s="15" t="s">
        <v>1353</v>
      </c>
    </row>
    <row r="505" spans="1:4" s="2" customFormat="1" ht="15" customHeight="1" x14ac:dyDescent="0.25">
      <c r="A505" s="15">
        <v>442</v>
      </c>
      <c r="B505" s="3" t="s">
        <v>955</v>
      </c>
      <c r="C505" s="3" t="s">
        <v>956</v>
      </c>
      <c r="D505" s="15" t="s">
        <v>1353</v>
      </c>
    </row>
    <row r="506" spans="1:4" s="2" customFormat="1" ht="15" customHeight="1" x14ac:dyDescent="0.25">
      <c r="A506" s="15">
        <v>443</v>
      </c>
      <c r="B506" s="3" t="s">
        <v>957</v>
      </c>
      <c r="C506" s="3" t="s">
        <v>958</v>
      </c>
      <c r="D506" s="15" t="s">
        <v>1353</v>
      </c>
    </row>
    <row r="507" spans="1:4" s="2" customFormat="1" ht="15" customHeight="1" x14ac:dyDescent="0.25">
      <c r="A507" s="15">
        <v>444</v>
      </c>
      <c r="B507" s="3" t="s">
        <v>959</v>
      </c>
      <c r="C507" s="3" t="s">
        <v>960</v>
      </c>
      <c r="D507" s="15" t="s">
        <v>1353</v>
      </c>
    </row>
    <row r="508" spans="1:4" s="2" customFormat="1" ht="15" customHeight="1" x14ac:dyDescent="0.25">
      <c r="A508" s="15">
        <v>445</v>
      </c>
      <c r="B508" s="3" t="s">
        <v>961</v>
      </c>
      <c r="C508" s="3" t="s">
        <v>962</v>
      </c>
      <c r="D508" s="15" t="s">
        <v>1353</v>
      </c>
    </row>
    <row r="509" spans="1:4" s="2" customFormat="1" ht="15" customHeight="1" x14ac:dyDescent="0.25">
      <c r="A509" s="15">
        <v>553</v>
      </c>
      <c r="B509" s="3" t="s">
        <v>963</v>
      </c>
      <c r="C509" s="3" t="s">
        <v>964</v>
      </c>
      <c r="D509" s="15" t="s">
        <v>177</v>
      </c>
    </row>
    <row r="510" spans="1:4" s="2" customFormat="1" ht="15" customHeight="1" x14ac:dyDescent="0.25">
      <c r="A510" s="15">
        <v>554</v>
      </c>
      <c r="B510" s="3" t="s">
        <v>965</v>
      </c>
      <c r="C510" s="3" t="s">
        <v>966</v>
      </c>
      <c r="D510" s="15" t="s">
        <v>177</v>
      </c>
    </row>
    <row r="511" spans="1:4" s="2" customFormat="1" ht="15" customHeight="1" x14ac:dyDescent="0.25">
      <c r="A511" s="15">
        <v>70</v>
      </c>
      <c r="B511" s="3" t="s">
        <v>967</v>
      </c>
      <c r="C511" s="3" t="s">
        <v>968</v>
      </c>
      <c r="D511" s="15" t="s">
        <v>177</v>
      </c>
    </row>
    <row r="512" spans="1:4" s="2" customFormat="1" ht="15" customHeight="1" x14ac:dyDescent="0.25">
      <c r="A512" s="15">
        <v>555</v>
      </c>
      <c r="B512" s="3" t="s">
        <v>969</v>
      </c>
      <c r="C512" s="3" t="s">
        <v>970</v>
      </c>
      <c r="D512" s="15" t="s">
        <v>177</v>
      </c>
    </row>
    <row r="513" spans="1:4" s="2" customFormat="1" ht="15" customHeight="1" x14ac:dyDescent="0.25">
      <c r="A513" s="15">
        <v>556</v>
      </c>
      <c r="B513" s="3" t="s">
        <v>971</v>
      </c>
      <c r="C513" s="3" t="s">
        <v>972</v>
      </c>
      <c r="D513" s="15" t="s">
        <v>177</v>
      </c>
    </row>
    <row r="514" spans="1:4" s="2" customFormat="1" ht="15" customHeight="1" x14ac:dyDescent="0.25">
      <c r="A514" s="15">
        <v>557</v>
      </c>
      <c r="B514" s="3" t="s">
        <v>973</v>
      </c>
      <c r="C514" s="3" t="s">
        <v>974</v>
      </c>
      <c r="D514" s="15" t="s">
        <v>1353</v>
      </c>
    </row>
    <row r="515" spans="1:4" s="2" customFormat="1" ht="15" customHeight="1" x14ac:dyDescent="0.25">
      <c r="A515" s="15">
        <v>558</v>
      </c>
      <c r="B515" s="3" t="s">
        <v>975</v>
      </c>
      <c r="C515" s="3" t="s">
        <v>976</v>
      </c>
      <c r="D515" s="15" t="s">
        <v>1353</v>
      </c>
    </row>
    <row r="516" spans="1:4" s="2" customFormat="1" ht="15" customHeight="1" x14ac:dyDescent="0.25">
      <c r="A516" s="15">
        <v>559</v>
      </c>
      <c r="B516" s="3" t="s">
        <v>977</v>
      </c>
      <c r="C516" s="3" t="s">
        <v>978</v>
      </c>
      <c r="D516" s="15" t="s">
        <v>1353</v>
      </c>
    </row>
    <row r="517" spans="1:4" s="2" customFormat="1" ht="15" customHeight="1" x14ac:dyDescent="0.25">
      <c r="A517" s="15">
        <v>560</v>
      </c>
      <c r="B517" s="3" t="s">
        <v>979</v>
      </c>
      <c r="C517" s="3" t="s">
        <v>980</v>
      </c>
      <c r="D517" s="15" t="s">
        <v>1353</v>
      </c>
    </row>
    <row r="518" spans="1:4" s="2" customFormat="1" ht="15" customHeight="1" x14ac:dyDescent="0.25">
      <c r="A518" s="15">
        <v>561</v>
      </c>
      <c r="B518" s="3" t="s">
        <v>981</v>
      </c>
      <c r="C518" s="3" t="s">
        <v>982</v>
      </c>
      <c r="D518" s="15" t="s">
        <v>177</v>
      </c>
    </row>
    <row r="519" spans="1:4" s="2" customFormat="1" ht="15" customHeight="1" x14ac:dyDescent="0.25">
      <c r="A519" s="15">
        <v>562</v>
      </c>
      <c r="B519" s="3" t="s">
        <v>983</v>
      </c>
      <c r="C519" s="3" t="s">
        <v>984</v>
      </c>
      <c r="D519" s="15" t="s">
        <v>177</v>
      </c>
    </row>
    <row r="520" spans="1:4" s="2" customFormat="1" ht="15" customHeight="1" x14ac:dyDescent="0.25">
      <c r="A520" s="15">
        <v>273</v>
      </c>
      <c r="B520" s="3" t="s">
        <v>985</v>
      </c>
      <c r="C520" s="3" t="s">
        <v>986</v>
      </c>
      <c r="D520" s="15" t="s">
        <v>177</v>
      </c>
    </row>
    <row r="521" spans="1:4" s="2" customFormat="1" ht="15" customHeight="1" x14ac:dyDescent="0.25">
      <c r="A521" s="15">
        <v>274</v>
      </c>
      <c r="B521" s="3" t="s">
        <v>987</v>
      </c>
      <c r="C521" s="3" t="s">
        <v>988</v>
      </c>
      <c r="D521" s="15" t="s">
        <v>177</v>
      </c>
    </row>
    <row r="522" spans="1:4" s="2" customFormat="1" ht="15" customHeight="1" x14ac:dyDescent="0.25">
      <c r="A522" s="15">
        <v>563</v>
      </c>
      <c r="B522" s="3" t="s">
        <v>989</v>
      </c>
      <c r="C522" s="3" t="s">
        <v>990</v>
      </c>
      <c r="D522" s="15" t="s">
        <v>1353</v>
      </c>
    </row>
    <row r="523" spans="1:4" s="2" customFormat="1" ht="30" customHeight="1" x14ac:dyDescent="0.25">
      <c r="A523" s="15">
        <v>564</v>
      </c>
      <c r="B523" s="3" t="s">
        <v>991</v>
      </c>
      <c r="C523" s="3" t="s">
        <v>992</v>
      </c>
      <c r="D523" s="15" t="s">
        <v>1353</v>
      </c>
    </row>
    <row r="524" spans="1:4" s="2" customFormat="1" ht="30" customHeight="1" x14ac:dyDescent="0.25">
      <c r="A524" s="15">
        <v>565</v>
      </c>
      <c r="B524" s="3" t="s">
        <v>993</v>
      </c>
      <c r="C524" s="3" t="s">
        <v>994</v>
      </c>
      <c r="D524" s="15" t="s">
        <v>177</v>
      </c>
    </row>
    <row r="525" spans="1:4" s="2" customFormat="1" ht="15" customHeight="1" x14ac:dyDescent="0.25">
      <c r="A525" s="15">
        <v>566</v>
      </c>
      <c r="B525" s="3" t="s">
        <v>995</v>
      </c>
      <c r="C525" s="3" t="s">
        <v>996</v>
      </c>
      <c r="D525" s="15" t="s">
        <v>177</v>
      </c>
    </row>
    <row r="526" spans="1:4" s="2" customFormat="1" ht="30" customHeight="1" x14ac:dyDescent="0.25">
      <c r="A526" s="15">
        <v>567</v>
      </c>
      <c r="B526" s="3" t="s">
        <v>997</v>
      </c>
      <c r="C526" s="3" t="s">
        <v>998</v>
      </c>
      <c r="D526" s="15" t="s">
        <v>1353</v>
      </c>
    </row>
    <row r="527" spans="1:4" s="2" customFormat="1" ht="15" customHeight="1" x14ac:dyDescent="0.25">
      <c r="A527" s="15">
        <v>568</v>
      </c>
      <c r="B527" s="3" t="s">
        <v>999</v>
      </c>
      <c r="C527" s="3" t="s">
        <v>1000</v>
      </c>
      <c r="D527" s="15" t="s">
        <v>1353</v>
      </c>
    </row>
    <row r="528" spans="1:4" s="2" customFormat="1" ht="15" customHeight="1" x14ac:dyDescent="0.25">
      <c r="A528" s="15">
        <v>569</v>
      </c>
      <c r="B528" s="205" t="s">
        <v>1386</v>
      </c>
      <c r="C528" s="3" t="s">
        <v>1302</v>
      </c>
      <c r="D528" s="15" t="s">
        <v>1353</v>
      </c>
    </row>
    <row r="529" spans="1:4" s="2" customFormat="1" ht="15" customHeight="1" x14ac:dyDescent="0.25">
      <c r="A529" s="15">
        <v>571</v>
      </c>
      <c r="B529" s="205" t="s">
        <v>1387</v>
      </c>
      <c r="C529" s="3" t="s">
        <v>1001</v>
      </c>
      <c r="D529" s="15" t="s">
        <v>1353</v>
      </c>
    </row>
    <row r="530" spans="1:4" s="2" customFormat="1" ht="15" customHeight="1" x14ac:dyDescent="0.25">
      <c r="A530" s="15">
        <v>572</v>
      </c>
      <c r="B530" s="205" t="s">
        <v>1388</v>
      </c>
      <c r="C530" s="3" t="s">
        <v>1002</v>
      </c>
      <c r="D530" s="15" t="s">
        <v>177</v>
      </c>
    </row>
    <row r="531" spans="1:4" s="2" customFormat="1" ht="15" customHeight="1" x14ac:dyDescent="0.25">
      <c r="A531" s="15">
        <v>573</v>
      </c>
      <c r="B531" s="3" t="s">
        <v>1003</v>
      </c>
      <c r="C531" s="3" t="s">
        <v>1200</v>
      </c>
      <c r="D531" s="15" t="s">
        <v>177</v>
      </c>
    </row>
    <row r="532" spans="1:4" s="2" customFormat="1" x14ac:dyDescent="0.25">
      <c r="A532" s="15">
        <v>353</v>
      </c>
      <c r="B532" s="205" t="s">
        <v>1389</v>
      </c>
      <c r="C532" s="3" t="s">
        <v>1004</v>
      </c>
      <c r="D532" s="15" t="s">
        <v>177</v>
      </c>
    </row>
    <row r="533" spans="1:4" s="2" customFormat="1" x14ac:dyDescent="0.25">
      <c r="A533" s="15">
        <v>574</v>
      </c>
      <c r="B533" s="3" t="s">
        <v>1005</v>
      </c>
      <c r="C533" s="3" t="s">
        <v>1006</v>
      </c>
      <c r="D533" s="15" t="s">
        <v>177</v>
      </c>
    </row>
    <row r="534" spans="1:4" s="2" customFormat="1" ht="15" customHeight="1" x14ac:dyDescent="0.25">
      <c r="A534" s="15">
        <v>577</v>
      </c>
      <c r="B534" s="3" t="s">
        <v>1007</v>
      </c>
      <c r="C534" s="3" t="s">
        <v>1008</v>
      </c>
      <c r="D534" s="15" t="s">
        <v>1353</v>
      </c>
    </row>
    <row r="535" spans="1:4" s="2" customFormat="1" x14ac:dyDescent="0.25">
      <c r="A535" s="15">
        <v>575</v>
      </c>
      <c r="B535" s="3" t="s">
        <v>1009</v>
      </c>
      <c r="C535" s="3" t="s">
        <v>1010</v>
      </c>
      <c r="D535" s="15" t="s">
        <v>1353</v>
      </c>
    </row>
    <row r="536" spans="1:4" s="2" customFormat="1" ht="15" customHeight="1" x14ac:dyDescent="0.25">
      <c r="A536" s="15">
        <v>578</v>
      </c>
      <c r="B536" s="3" t="s">
        <v>1011</v>
      </c>
      <c r="C536" s="3" t="s">
        <v>1012</v>
      </c>
      <c r="D536" s="15" t="s">
        <v>1353</v>
      </c>
    </row>
    <row r="537" spans="1:4" s="2" customFormat="1" ht="15" customHeight="1" x14ac:dyDescent="0.25">
      <c r="A537" s="15">
        <v>579</v>
      </c>
      <c r="B537" s="3" t="s">
        <v>1013</v>
      </c>
      <c r="C537" s="3" t="s">
        <v>1014</v>
      </c>
      <c r="D537" s="15" t="s">
        <v>177</v>
      </c>
    </row>
    <row r="538" spans="1:4" s="2" customFormat="1" ht="15" customHeight="1" x14ac:dyDescent="0.25">
      <c r="A538" s="15">
        <v>580</v>
      </c>
      <c r="B538" s="3" t="s">
        <v>1015</v>
      </c>
      <c r="C538" s="3" t="s">
        <v>1016</v>
      </c>
      <c r="D538" s="15" t="s">
        <v>177</v>
      </c>
    </row>
    <row r="539" spans="1:4" s="2" customFormat="1" ht="15" customHeight="1" x14ac:dyDescent="0.25">
      <c r="A539" s="15">
        <v>354</v>
      </c>
      <c r="B539" s="205" t="s">
        <v>1390</v>
      </c>
      <c r="C539" s="3" t="s">
        <v>1017</v>
      </c>
      <c r="D539" s="15" t="s">
        <v>177</v>
      </c>
    </row>
    <row r="540" spans="1:4" s="2" customFormat="1" ht="15" customHeight="1" x14ac:dyDescent="0.25">
      <c r="A540" s="15">
        <v>582</v>
      </c>
      <c r="B540" s="3" t="s">
        <v>1018</v>
      </c>
      <c r="C540" s="3" t="s">
        <v>1019</v>
      </c>
      <c r="D540" s="15" t="s">
        <v>177</v>
      </c>
    </row>
    <row r="541" spans="1:4" s="2" customFormat="1" ht="15" customHeight="1" x14ac:dyDescent="0.25">
      <c r="A541" s="15">
        <v>583</v>
      </c>
      <c r="B541" s="3" t="s">
        <v>1020</v>
      </c>
      <c r="C541" s="3" t="s">
        <v>1021</v>
      </c>
      <c r="D541" s="15" t="s">
        <v>177</v>
      </c>
    </row>
    <row r="542" spans="1:4" s="2" customFormat="1" x14ac:dyDescent="0.25">
      <c r="A542" s="15">
        <v>584</v>
      </c>
      <c r="B542" s="3" t="s">
        <v>1022</v>
      </c>
      <c r="C542" s="3" t="s">
        <v>1023</v>
      </c>
      <c r="D542" s="15" t="s">
        <v>177</v>
      </c>
    </row>
    <row r="543" spans="1:4" s="2" customFormat="1" ht="15" customHeight="1" x14ac:dyDescent="0.25">
      <c r="A543" s="15">
        <v>585</v>
      </c>
      <c r="B543" s="3" t="s">
        <v>1024</v>
      </c>
      <c r="C543" s="3" t="s">
        <v>1025</v>
      </c>
      <c r="D543" s="15" t="s">
        <v>1353</v>
      </c>
    </row>
    <row r="544" spans="1:4" s="2" customFormat="1" ht="15" customHeight="1" x14ac:dyDescent="0.25">
      <c r="A544" s="15">
        <v>586</v>
      </c>
      <c r="B544" s="3" t="s">
        <v>1026</v>
      </c>
      <c r="C544" s="3" t="s">
        <v>1027</v>
      </c>
      <c r="D544" s="15" t="s">
        <v>1353</v>
      </c>
    </row>
    <row r="545" spans="1:4" s="2" customFormat="1" ht="15" customHeight="1" x14ac:dyDescent="0.25">
      <c r="A545" s="15">
        <v>587</v>
      </c>
      <c r="B545" s="3" t="s">
        <v>1028</v>
      </c>
      <c r="C545" s="3" t="s">
        <v>1029</v>
      </c>
      <c r="D545" s="15" t="s">
        <v>177</v>
      </c>
    </row>
    <row r="546" spans="1:4" s="2" customFormat="1" ht="15" customHeight="1" x14ac:dyDescent="0.25">
      <c r="A546" s="15">
        <v>591</v>
      </c>
      <c r="B546" s="3" t="s">
        <v>1030</v>
      </c>
      <c r="C546" s="3" t="s">
        <v>1031</v>
      </c>
      <c r="D546" s="15" t="s">
        <v>177</v>
      </c>
    </row>
    <row r="547" spans="1:4" s="2" customFormat="1" ht="15" customHeight="1" x14ac:dyDescent="0.25">
      <c r="A547" s="15">
        <v>588</v>
      </c>
      <c r="B547" s="3" t="s">
        <v>1032</v>
      </c>
      <c r="C547" s="3" t="s">
        <v>1033</v>
      </c>
      <c r="D547" s="15" t="s">
        <v>177</v>
      </c>
    </row>
    <row r="548" spans="1:4" s="2" customFormat="1" ht="15" customHeight="1" x14ac:dyDescent="0.25">
      <c r="A548" s="15">
        <v>590</v>
      </c>
      <c r="B548" s="3" t="s">
        <v>1034</v>
      </c>
      <c r="C548" s="3" t="s">
        <v>1035</v>
      </c>
      <c r="D548" s="15" t="s">
        <v>177</v>
      </c>
    </row>
    <row r="549" spans="1:4" s="2" customFormat="1" ht="15" customHeight="1" x14ac:dyDescent="0.25">
      <c r="A549" s="15">
        <v>358</v>
      </c>
      <c r="B549" s="205" t="s">
        <v>1391</v>
      </c>
      <c r="C549" s="3" t="s">
        <v>1036</v>
      </c>
      <c r="D549" s="15" t="s">
        <v>177</v>
      </c>
    </row>
    <row r="550" spans="1:4" s="2" customFormat="1" ht="15" customHeight="1" x14ac:dyDescent="0.25">
      <c r="A550" s="15">
        <v>592</v>
      </c>
      <c r="B550" s="3" t="s">
        <v>1037</v>
      </c>
      <c r="C550" s="3" t="s">
        <v>1038</v>
      </c>
      <c r="D550" s="187" t="s">
        <v>1353</v>
      </c>
    </row>
    <row r="551" spans="1:4" s="2" customFormat="1" ht="15" customHeight="1" x14ac:dyDescent="0.25">
      <c r="A551" s="15">
        <v>593</v>
      </c>
      <c r="B551" s="3" t="s">
        <v>1039</v>
      </c>
      <c r="C551" s="3" t="s">
        <v>1040</v>
      </c>
      <c r="D551" s="15" t="s">
        <v>177</v>
      </c>
    </row>
    <row r="552" spans="1:4" s="2" customFormat="1" x14ac:dyDescent="0.25">
      <c r="A552" s="15">
        <v>115</v>
      </c>
      <c r="B552" s="3" t="s">
        <v>1041</v>
      </c>
      <c r="C552" s="3" t="s">
        <v>1042</v>
      </c>
      <c r="D552" s="15" t="s">
        <v>177</v>
      </c>
    </row>
    <row r="553" spans="1:4" s="2" customFormat="1" ht="15" customHeight="1" x14ac:dyDescent="0.25">
      <c r="A553" s="15">
        <v>594</v>
      </c>
      <c r="B553" s="3" t="s">
        <v>1043</v>
      </c>
      <c r="C553" s="3" t="s">
        <v>1044</v>
      </c>
      <c r="D553" s="15" t="s">
        <v>1353</v>
      </c>
    </row>
    <row r="554" spans="1:4" s="2" customFormat="1" ht="15" customHeight="1" x14ac:dyDescent="0.25">
      <c r="A554" s="15">
        <v>488</v>
      </c>
      <c r="B554" s="3" t="s">
        <v>1045</v>
      </c>
      <c r="C554" s="3" t="s">
        <v>1046</v>
      </c>
      <c r="D554" s="15" t="s">
        <v>1353</v>
      </c>
    </row>
    <row r="555" spans="1:4" s="2" customFormat="1" ht="15" customHeight="1" x14ac:dyDescent="0.25">
      <c r="A555" s="15">
        <v>128</v>
      </c>
      <c r="B555" s="3" t="s">
        <v>1047</v>
      </c>
      <c r="C555" s="3" t="s">
        <v>1048</v>
      </c>
      <c r="D555" s="15" t="s">
        <v>177</v>
      </c>
    </row>
    <row r="556" spans="1:4" s="2" customFormat="1" ht="15" customHeight="1" x14ac:dyDescent="0.25">
      <c r="A556" s="15">
        <v>245</v>
      </c>
      <c r="B556" s="3" t="s">
        <v>1049</v>
      </c>
      <c r="C556" s="3" t="s">
        <v>1050</v>
      </c>
      <c r="D556" s="15" t="s">
        <v>177</v>
      </c>
    </row>
    <row r="557" spans="1:4" s="2" customFormat="1" ht="30" customHeight="1" x14ac:dyDescent="0.25">
      <c r="A557" s="15">
        <v>595</v>
      </c>
      <c r="B557" s="3" t="s">
        <v>1051</v>
      </c>
      <c r="C557" s="3" t="s">
        <v>1052</v>
      </c>
      <c r="D557" s="15" t="s">
        <v>177</v>
      </c>
    </row>
    <row r="558" spans="1:4" s="2" customFormat="1" ht="15" customHeight="1" x14ac:dyDescent="0.25">
      <c r="A558" s="15">
        <v>596</v>
      </c>
      <c r="B558" s="3" t="s">
        <v>1053</v>
      </c>
      <c r="C558" s="3" t="s">
        <v>1054</v>
      </c>
      <c r="D558" s="15" t="s">
        <v>177</v>
      </c>
    </row>
    <row r="559" spans="1:4" s="2" customFormat="1" ht="15" customHeight="1" x14ac:dyDescent="0.25">
      <c r="A559" s="15">
        <v>597</v>
      </c>
      <c r="B559" s="3" t="s">
        <v>1055</v>
      </c>
      <c r="C559" s="3" t="s">
        <v>1056</v>
      </c>
      <c r="D559" s="15" t="s">
        <v>177</v>
      </c>
    </row>
    <row r="560" spans="1:4" s="2" customFormat="1" ht="15" customHeight="1" x14ac:dyDescent="0.25">
      <c r="A560" s="15">
        <v>598</v>
      </c>
      <c r="B560" s="3" t="s">
        <v>1057</v>
      </c>
      <c r="C560" s="3" t="s">
        <v>1058</v>
      </c>
      <c r="D560" s="15" t="s">
        <v>177</v>
      </c>
    </row>
    <row r="561" spans="1:4" s="2" customFormat="1" ht="15" customHeight="1" x14ac:dyDescent="0.25">
      <c r="A561" s="15">
        <v>599</v>
      </c>
      <c r="B561" s="3" t="s">
        <v>1059</v>
      </c>
      <c r="C561" s="3" t="s">
        <v>1060</v>
      </c>
      <c r="D561" s="15" t="s">
        <v>1353</v>
      </c>
    </row>
    <row r="562" spans="1:4" s="2" customFormat="1" ht="15" customHeight="1" x14ac:dyDescent="0.25">
      <c r="A562" s="15">
        <v>600</v>
      </c>
      <c r="B562" s="3" t="s">
        <v>1061</v>
      </c>
      <c r="C562" s="3" t="s">
        <v>1062</v>
      </c>
      <c r="D562" s="15" t="s">
        <v>1353</v>
      </c>
    </row>
    <row r="563" spans="1:4" s="2" customFormat="1" ht="15" customHeight="1" x14ac:dyDescent="0.25">
      <c r="A563" s="15">
        <v>601</v>
      </c>
      <c r="B563" s="3" t="s">
        <v>1063</v>
      </c>
      <c r="C563" s="3" t="s">
        <v>1064</v>
      </c>
      <c r="D563" s="15" t="s">
        <v>177</v>
      </c>
    </row>
    <row r="564" spans="1:4" s="2" customFormat="1" ht="15" customHeight="1" x14ac:dyDescent="0.25">
      <c r="A564" s="15">
        <v>602</v>
      </c>
      <c r="B564" s="3" t="s">
        <v>1065</v>
      </c>
      <c r="C564" s="3" t="s">
        <v>1066</v>
      </c>
      <c r="D564" s="15" t="s">
        <v>1353</v>
      </c>
    </row>
    <row r="565" spans="1:4" s="2" customFormat="1" ht="15" customHeight="1" x14ac:dyDescent="0.25">
      <c r="A565" s="15">
        <v>603</v>
      </c>
      <c r="B565" s="3" t="s">
        <v>1067</v>
      </c>
      <c r="C565" s="3" t="s">
        <v>1068</v>
      </c>
      <c r="D565" s="15" t="s">
        <v>177</v>
      </c>
    </row>
    <row r="566" spans="1:4" s="2" customFormat="1" ht="30" customHeight="1" x14ac:dyDescent="0.25">
      <c r="A566" s="15">
        <v>604</v>
      </c>
      <c r="B566" s="3" t="s">
        <v>1069</v>
      </c>
      <c r="C566" s="3" t="s">
        <v>1070</v>
      </c>
      <c r="D566" s="15" t="s">
        <v>1353</v>
      </c>
    </row>
    <row r="567" spans="1:4" s="2" customFormat="1" ht="15" customHeight="1" x14ac:dyDescent="0.25">
      <c r="A567" s="15">
        <v>605</v>
      </c>
      <c r="B567" s="3" t="s">
        <v>1071</v>
      </c>
      <c r="C567" s="3" t="s">
        <v>1072</v>
      </c>
      <c r="D567" s="15" t="s">
        <v>1353</v>
      </c>
    </row>
    <row r="568" spans="1:4" s="2" customFormat="1" ht="15" customHeight="1" x14ac:dyDescent="0.25">
      <c r="A568" s="15">
        <v>534</v>
      </c>
      <c r="B568" s="3" t="s">
        <v>1073</v>
      </c>
      <c r="C568" s="3" t="s">
        <v>1201</v>
      </c>
      <c r="D568" s="15" t="s">
        <v>1353</v>
      </c>
    </row>
    <row r="569" spans="1:4" s="2" customFormat="1" ht="15" customHeight="1" x14ac:dyDescent="0.25">
      <c r="A569" s="15">
        <v>535</v>
      </c>
      <c r="B569" s="3" t="s">
        <v>1074</v>
      </c>
      <c r="C569" s="3" t="s">
        <v>1202</v>
      </c>
      <c r="D569" s="15" t="s">
        <v>1353</v>
      </c>
    </row>
    <row r="570" spans="1:4" s="2" customFormat="1" ht="15" customHeight="1" x14ac:dyDescent="0.25">
      <c r="A570" s="15">
        <v>536</v>
      </c>
      <c r="B570" s="3" t="s">
        <v>1075</v>
      </c>
      <c r="C570" s="3" t="s">
        <v>1203</v>
      </c>
      <c r="D570" s="15" t="s">
        <v>1353</v>
      </c>
    </row>
    <row r="571" spans="1:4" s="2" customFormat="1" ht="30" customHeight="1" x14ac:dyDescent="0.25">
      <c r="A571" s="15">
        <v>537</v>
      </c>
      <c r="B571" s="3" t="s">
        <v>1076</v>
      </c>
      <c r="C571" s="3" t="s">
        <v>1204</v>
      </c>
      <c r="D571" s="15" t="s">
        <v>1353</v>
      </c>
    </row>
    <row r="572" spans="1:4" s="2" customFormat="1" ht="30" customHeight="1" x14ac:dyDescent="0.25">
      <c r="A572" s="15">
        <v>549</v>
      </c>
      <c r="B572" s="3" t="s">
        <v>1077</v>
      </c>
      <c r="C572" s="3" t="s">
        <v>1205</v>
      </c>
      <c r="D572" s="15" t="s">
        <v>1353</v>
      </c>
    </row>
    <row r="573" spans="1:4" s="2" customFormat="1" ht="30" customHeight="1" x14ac:dyDescent="0.25">
      <c r="A573" s="15">
        <v>550</v>
      </c>
      <c r="B573" s="3" t="s">
        <v>1078</v>
      </c>
      <c r="C573" s="3" t="s">
        <v>1206</v>
      </c>
      <c r="D573" s="15" t="s">
        <v>1353</v>
      </c>
    </row>
    <row r="574" spans="1:4" s="2" customFormat="1" ht="30" customHeight="1" x14ac:dyDescent="0.25">
      <c r="A574" s="15">
        <v>551</v>
      </c>
      <c r="B574" s="3" t="s">
        <v>1079</v>
      </c>
      <c r="C574" s="3" t="s">
        <v>1207</v>
      </c>
      <c r="D574" s="15" t="s">
        <v>1353</v>
      </c>
    </row>
    <row r="575" spans="1:4" s="2" customFormat="1" ht="15" customHeight="1" x14ac:dyDescent="0.25">
      <c r="A575" s="15">
        <v>552</v>
      </c>
      <c r="B575" s="3" t="s">
        <v>1080</v>
      </c>
      <c r="C575" s="3" t="s">
        <v>1208</v>
      </c>
      <c r="D575" s="15" t="s">
        <v>1353</v>
      </c>
    </row>
    <row r="576" spans="1:4" s="2" customFormat="1" ht="15" customHeight="1" x14ac:dyDescent="0.25">
      <c r="A576" s="15">
        <v>606</v>
      </c>
      <c r="B576" s="3" t="s">
        <v>1081</v>
      </c>
      <c r="C576" s="3" t="s">
        <v>1082</v>
      </c>
      <c r="D576" s="15" t="s">
        <v>1353</v>
      </c>
    </row>
    <row r="577" spans="1:4" s="2" customFormat="1" ht="15" customHeight="1" x14ac:dyDescent="0.25">
      <c r="A577" s="15">
        <v>512</v>
      </c>
      <c r="B577" s="3" t="s">
        <v>1083</v>
      </c>
      <c r="C577" s="3" t="s">
        <v>1084</v>
      </c>
      <c r="D577" s="15" t="s">
        <v>177</v>
      </c>
    </row>
    <row r="578" spans="1:4" s="2" customFormat="1" ht="15" customHeight="1" x14ac:dyDescent="0.25">
      <c r="A578" s="15">
        <v>113</v>
      </c>
      <c r="B578" s="3" t="s">
        <v>1085</v>
      </c>
      <c r="C578" s="3" t="s">
        <v>1086</v>
      </c>
      <c r="D578" s="15" t="s">
        <v>1353</v>
      </c>
    </row>
    <row r="579" spans="1:4" s="2" customFormat="1" ht="30" customHeight="1" x14ac:dyDescent="0.25">
      <c r="A579" s="15">
        <v>326</v>
      </c>
      <c r="B579" s="3" t="s">
        <v>1087</v>
      </c>
      <c r="C579" s="3" t="s">
        <v>1088</v>
      </c>
      <c r="D579" s="15" t="s">
        <v>1353</v>
      </c>
    </row>
    <row r="580" spans="1:4" s="2" customFormat="1" ht="15" customHeight="1" x14ac:dyDescent="0.25">
      <c r="A580" s="15">
        <v>607</v>
      </c>
      <c r="B580" s="3" t="s">
        <v>1089</v>
      </c>
      <c r="C580" s="3" t="s">
        <v>1090</v>
      </c>
      <c r="D580" s="15" t="s">
        <v>1353</v>
      </c>
    </row>
    <row r="581" spans="1:4" s="2" customFormat="1" ht="15" customHeight="1" x14ac:dyDescent="0.25">
      <c r="A581" s="15">
        <v>608</v>
      </c>
      <c r="B581" s="3" t="s">
        <v>1091</v>
      </c>
      <c r="C581" s="3" t="s">
        <v>1092</v>
      </c>
      <c r="D581" s="15" t="s">
        <v>1353</v>
      </c>
    </row>
    <row r="582" spans="1:4" s="2" customFormat="1" ht="30" customHeight="1" x14ac:dyDescent="0.25">
      <c r="A582" s="15">
        <v>249</v>
      </c>
      <c r="B582" s="3" t="s">
        <v>1093</v>
      </c>
      <c r="C582" s="3" t="s">
        <v>1094</v>
      </c>
      <c r="D582" s="15" t="s">
        <v>177</v>
      </c>
    </row>
    <row r="583" spans="1:4" s="2" customFormat="1" ht="30" customHeight="1" x14ac:dyDescent="0.25">
      <c r="A583" s="15">
        <v>125</v>
      </c>
      <c r="B583" s="3" t="s">
        <v>1095</v>
      </c>
      <c r="C583" s="3" t="s">
        <v>1096</v>
      </c>
      <c r="D583" s="15" t="s">
        <v>1353</v>
      </c>
    </row>
    <row r="584" spans="1:4" s="2" customFormat="1" ht="30" customHeight="1" x14ac:dyDescent="0.25">
      <c r="A584" s="15">
        <v>126</v>
      </c>
      <c r="B584" s="3" t="s">
        <v>1097</v>
      </c>
      <c r="C584" s="3" t="s">
        <v>1098</v>
      </c>
      <c r="D584" s="15" t="s">
        <v>1353</v>
      </c>
    </row>
    <row r="585" spans="1:4" s="2" customFormat="1" ht="30" customHeight="1" x14ac:dyDescent="0.25">
      <c r="A585" s="15">
        <v>609</v>
      </c>
      <c r="B585" s="3" t="s">
        <v>1099</v>
      </c>
      <c r="C585" s="3" t="s">
        <v>1100</v>
      </c>
      <c r="D585" s="15" t="s">
        <v>177</v>
      </c>
    </row>
    <row r="586" spans="1:4" s="2" customFormat="1" ht="15" customHeight="1" x14ac:dyDescent="0.25">
      <c r="A586" s="15">
        <v>513</v>
      </c>
      <c r="B586" s="3" t="s">
        <v>1101</v>
      </c>
      <c r="C586" s="3" t="s">
        <v>1102</v>
      </c>
      <c r="D586" s="15" t="s">
        <v>177</v>
      </c>
    </row>
    <row r="587" spans="1:4" s="2" customFormat="1" ht="15" customHeight="1" x14ac:dyDescent="0.25">
      <c r="A587" s="15">
        <v>610</v>
      </c>
      <c r="B587" s="3" t="s">
        <v>1103</v>
      </c>
      <c r="C587" s="3" t="s">
        <v>1104</v>
      </c>
      <c r="D587" s="15" t="s">
        <v>1353</v>
      </c>
    </row>
    <row r="588" spans="1:4" s="2" customFormat="1" ht="15" customHeight="1" x14ac:dyDescent="0.25">
      <c r="A588" s="15">
        <v>275</v>
      </c>
      <c r="B588" s="3" t="s">
        <v>1105</v>
      </c>
      <c r="C588" s="3" t="s">
        <v>1106</v>
      </c>
      <c r="D588" s="15" t="s">
        <v>1353</v>
      </c>
    </row>
    <row r="589" spans="1:4" s="2" customFormat="1" ht="15" customHeight="1" x14ac:dyDescent="0.25">
      <c r="A589" s="15">
        <v>514</v>
      </c>
      <c r="B589" s="3" t="s">
        <v>1107</v>
      </c>
      <c r="C589" s="3" t="s">
        <v>1108</v>
      </c>
      <c r="D589" s="15" t="s">
        <v>177</v>
      </c>
    </row>
    <row r="590" spans="1:4" s="2" customFormat="1" ht="15" customHeight="1" x14ac:dyDescent="0.25">
      <c r="A590" s="15">
        <v>515</v>
      </c>
      <c r="B590" s="3" t="s">
        <v>1109</v>
      </c>
      <c r="C590" s="3" t="s">
        <v>1209</v>
      </c>
      <c r="D590" s="15" t="s">
        <v>177</v>
      </c>
    </row>
    <row r="591" spans="1:4" s="2" customFormat="1" ht="15" customHeight="1" x14ac:dyDescent="0.25">
      <c r="A591" s="15">
        <v>516</v>
      </c>
      <c r="B591" s="3" t="s">
        <v>1110</v>
      </c>
      <c r="C591" s="3" t="s">
        <v>1210</v>
      </c>
      <c r="D591" s="15" t="s">
        <v>177</v>
      </c>
    </row>
    <row r="592" spans="1:4" s="2" customFormat="1" ht="15" customHeight="1" x14ac:dyDescent="0.25">
      <c r="A592" s="15">
        <v>517</v>
      </c>
      <c r="B592" s="3" t="s">
        <v>1111</v>
      </c>
      <c r="C592" s="3" t="s">
        <v>1211</v>
      </c>
      <c r="D592" s="15" t="s">
        <v>177</v>
      </c>
    </row>
    <row r="593" spans="1:4" s="2" customFormat="1" ht="15" customHeight="1" x14ac:dyDescent="0.25">
      <c r="A593" s="15">
        <v>611</v>
      </c>
      <c r="B593" s="3" t="s">
        <v>1112</v>
      </c>
      <c r="C593" s="3" t="s">
        <v>1113</v>
      </c>
      <c r="D593" s="15" t="s">
        <v>1353</v>
      </c>
    </row>
    <row r="594" spans="1:4" s="2" customFormat="1" ht="15" customHeight="1" x14ac:dyDescent="0.25">
      <c r="A594" s="15">
        <v>613</v>
      </c>
      <c r="B594" s="3" t="s">
        <v>1114</v>
      </c>
      <c r="C594" s="3" t="s">
        <v>1115</v>
      </c>
      <c r="D594" s="15" t="s">
        <v>177</v>
      </c>
    </row>
    <row r="595" spans="1:4" s="2" customFormat="1" ht="15" customHeight="1" x14ac:dyDescent="0.25">
      <c r="A595" s="15">
        <v>614</v>
      </c>
      <c r="B595" s="3" t="s">
        <v>1116</v>
      </c>
      <c r="C595" s="3" t="s">
        <v>1117</v>
      </c>
      <c r="D595" s="15" t="s">
        <v>177</v>
      </c>
    </row>
    <row r="596" spans="1:4" s="2" customFormat="1" ht="15" customHeight="1" x14ac:dyDescent="0.25">
      <c r="A596" s="15">
        <v>615</v>
      </c>
      <c r="B596" s="3" t="s">
        <v>1118</v>
      </c>
      <c r="C596" s="3" t="s">
        <v>1119</v>
      </c>
      <c r="D596" s="15" t="s">
        <v>177</v>
      </c>
    </row>
    <row r="597" spans="1:4" s="2" customFormat="1" ht="15" customHeight="1" x14ac:dyDescent="0.25">
      <c r="A597" s="15">
        <v>616</v>
      </c>
      <c r="B597" s="3" t="s">
        <v>1120</v>
      </c>
      <c r="C597" s="3" t="s">
        <v>1121</v>
      </c>
      <c r="D597" s="15" t="s">
        <v>1353</v>
      </c>
    </row>
    <row r="598" spans="1:4" s="2" customFormat="1" ht="15" customHeight="1" x14ac:dyDescent="0.25">
      <c r="A598" s="15">
        <v>617</v>
      </c>
      <c r="B598" s="3" t="s">
        <v>1122</v>
      </c>
      <c r="C598" s="3" t="s">
        <v>1123</v>
      </c>
      <c r="D598" s="15" t="s">
        <v>177</v>
      </c>
    </row>
    <row r="599" spans="1:4" s="2" customFormat="1" ht="15" customHeight="1" x14ac:dyDescent="0.25">
      <c r="A599" s="15">
        <v>618</v>
      </c>
      <c r="B599" s="3" t="s">
        <v>1124</v>
      </c>
      <c r="C599" s="3" t="s">
        <v>1125</v>
      </c>
      <c r="D599" s="15" t="s">
        <v>177</v>
      </c>
    </row>
    <row r="600" spans="1:4" s="2" customFormat="1" ht="15" customHeight="1" x14ac:dyDescent="0.25">
      <c r="A600" s="15">
        <v>619</v>
      </c>
      <c r="B600" s="3" t="s">
        <v>1126</v>
      </c>
      <c r="C600" s="3" t="s">
        <v>1127</v>
      </c>
      <c r="D600" s="15" t="s">
        <v>1353</v>
      </c>
    </row>
    <row r="601" spans="1:4" s="2" customFormat="1" ht="15" customHeight="1" x14ac:dyDescent="0.25">
      <c r="A601" s="15">
        <v>620</v>
      </c>
      <c r="B601" s="3" t="s">
        <v>1128</v>
      </c>
      <c r="C601" s="3" t="s">
        <v>1129</v>
      </c>
      <c r="D601" s="15" t="s">
        <v>177</v>
      </c>
    </row>
    <row r="602" spans="1:4" s="2" customFormat="1" ht="15" customHeight="1" x14ac:dyDescent="0.25">
      <c r="A602" s="15">
        <v>621</v>
      </c>
      <c r="B602" s="3" t="s">
        <v>1130</v>
      </c>
      <c r="C602" s="3" t="s">
        <v>1131</v>
      </c>
      <c r="D602" s="15" t="s">
        <v>177</v>
      </c>
    </row>
    <row r="603" spans="1:4" s="2" customFormat="1" ht="15" customHeight="1" x14ac:dyDescent="0.25">
      <c r="A603" s="15">
        <v>622</v>
      </c>
      <c r="B603" s="3" t="s">
        <v>1132</v>
      </c>
      <c r="C603" s="3" t="s">
        <v>1133</v>
      </c>
      <c r="D603" s="15" t="s">
        <v>1353</v>
      </c>
    </row>
    <row r="604" spans="1:4" s="2" customFormat="1" ht="15" customHeight="1" x14ac:dyDescent="0.25">
      <c r="A604" s="15">
        <v>623</v>
      </c>
      <c r="B604" s="3" t="s">
        <v>1134</v>
      </c>
      <c r="C604" s="3" t="s">
        <v>1135</v>
      </c>
      <c r="D604" s="15" t="s">
        <v>1353</v>
      </c>
    </row>
    <row r="605" spans="1:4" s="2" customFormat="1" ht="15" customHeight="1" x14ac:dyDescent="0.25">
      <c r="A605" s="15">
        <v>624</v>
      </c>
      <c r="B605" s="3" t="s">
        <v>1136</v>
      </c>
      <c r="C605" s="3" t="s">
        <v>1137</v>
      </c>
      <c r="D605" s="15" t="s">
        <v>1353</v>
      </c>
    </row>
    <row r="606" spans="1:4" s="2" customFormat="1" ht="15" customHeight="1" x14ac:dyDescent="0.25">
      <c r="A606" s="15">
        <v>625</v>
      </c>
      <c r="B606" s="3" t="s">
        <v>1138</v>
      </c>
      <c r="C606" s="3" t="s">
        <v>1139</v>
      </c>
      <c r="D606" s="15" t="s">
        <v>177</v>
      </c>
    </row>
    <row r="607" spans="1:4" s="2" customFormat="1" ht="15" customHeight="1" x14ac:dyDescent="0.25">
      <c r="A607" s="15">
        <v>626</v>
      </c>
      <c r="B607" s="3" t="s">
        <v>1140</v>
      </c>
      <c r="C607" s="3" t="s">
        <v>1141</v>
      </c>
      <c r="D607" s="15" t="s">
        <v>177</v>
      </c>
    </row>
    <row r="608" spans="1:4" s="2" customFormat="1" ht="15" customHeight="1" x14ac:dyDescent="0.25">
      <c r="A608" s="15">
        <v>627</v>
      </c>
      <c r="B608" s="3" t="s">
        <v>1142</v>
      </c>
      <c r="C608" s="3" t="s">
        <v>1143</v>
      </c>
      <c r="D608" s="15" t="s">
        <v>1353</v>
      </c>
    </row>
    <row r="609" spans="1:4" s="2" customFormat="1" ht="15" customHeight="1" x14ac:dyDescent="0.25">
      <c r="A609" s="15">
        <v>628</v>
      </c>
      <c r="B609" s="3" t="s">
        <v>1144</v>
      </c>
      <c r="C609" s="3" t="s">
        <v>1145</v>
      </c>
      <c r="D609" s="15" t="s">
        <v>1353</v>
      </c>
    </row>
    <row r="610" spans="1:4" s="2" customFormat="1" ht="15" customHeight="1" x14ac:dyDescent="0.25">
      <c r="A610" s="15">
        <v>629</v>
      </c>
      <c r="B610" s="3" t="s">
        <v>1146</v>
      </c>
      <c r="C610" s="3" t="s">
        <v>1212</v>
      </c>
      <c r="D610" s="15" t="s">
        <v>1353</v>
      </c>
    </row>
    <row r="611" spans="1:4" s="2" customFormat="1" ht="15" customHeight="1" x14ac:dyDescent="0.25">
      <c r="A611" s="15">
        <v>630</v>
      </c>
      <c r="B611" s="3" t="s">
        <v>1147</v>
      </c>
      <c r="C611" s="3" t="s">
        <v>1213</v>
      </c>
      <c r="D611" s="15" t="s">
        <v>1353</v>
      </c>
    </row>
    <row r="612" spans="1:4" s="2" customFormat="1" ht="30" customHeight="1" x14ac:dyDescent="0.25">
      <c r="A612" s="15">
        <v>631</v>
      </c>
      <c r="B612" s="3" t="s">
        <v>1148</v>
      </c>
      <c r="C612" s="3" t="s">
        <v>1214</v>
      </c>
      <c r="D612" s="15" t="s">
        <v>1353</v>
      </c>
    </row>
    <row r="613" spans="1:4" s="2" customFormat="1" ht="15" customHeight="1" x14ac:dyDescent="0.25">
      <c r="A613" s="15">
        <v>632</v>
      </c>
      <c r="B613" s="3" t="s">
        <v>1149</v>
      </c>
      <c r="C613" s="3" t="s">
        <v>1150</v>
      </c>
      <c r="D613" s="15" t="s">
        <v>177</v>
      </c>
    </row>
    <row r="614" spans="1:4" s="2" customFormat="1" ht="15" customHeight="1" x14ac:dyDescent="0.25">
      <c r="A614" s="15">
        <v>633</v>
      </c>
      <c r="B614" s="3" t="s">
        <v>1151</v>
      </c>
      <c r="C614" s="3" t="s">
        <v>1152</v>
      </c>
      <c r="D614" s="15" t="s">
        <v>177</v>
      </c>
    </row>
    <row r="615" spans="1:4" s="2" customFormat="1" ht="15" customHeight="1" x14ac:dyDescent="0.25">
      <c r="A615" s="1"/>
      <c r="B615"/>
      <c r="C615" s="18"/>
      <c r="D615" s="15" t="s">
        <v>177</v>
      </c>
    </row>
    <row r="616" spans="1:4" s="2" customFormat="1" ht="15" customHeight="1" x14ac:dyDescent="0.25">
      <c r="A616" s="1"/>
      <c r="B616"/>
      <c r="C616" s="18"/>
      <c r="D616" s="15" t="s">
        <v>177</v>
      </c>
    </row>
    <row r="617" spans="1:4" s="2" customFormat="1" ht="15" customHeight="1" x14ac:dyDescent="0.25">
      <c r="A617" s="1"/>
      <c r="B617"/>
      <c r="C617" s="18"/>
      <c r="D617" s="15" t="s">
        <v>1355</v>
      </c>
    </row>
    <row r="618" spans="1:4" x14ac:dyDescent="0.25">
      <c r="D618" s="1" t="s">
        <v>1356</v>
      </c>
    </row>
    <row r="619" spans="1:4" x14ac:dyDescent="0.25">
      <c r="D619" s="1" t="s">
        <v>1357</v>
      </c>
    </row>
    <row r="620" spans="1:4" x14ac:dyDescent="0.25">
      <c r="D620" s="1" t="s">
        <v>1358</v>
      </c>
    </row>
    <row r="621" spans="1:4" x14ac:dyDescent="0.25">
      <c r="D621" s="1" t="s">
        <v>1359</v>
      </c>
    </row>
    <row r="622" spans="1:4" x14ac:dyDescent="0.25">
      <c r="D622" s="1" t="s">
        <v>1360</v>
      </c>
    </row>
    <row r="623" spans="1:4" x14ac:dyDescent="0.25">
      <c r="D623" s="1" t="s">
        <v>1363</v>
      </c>
    </row>
    <row r="624" spans="1:4" x14ac:dyDescent="0.25">
      <c r="D624" s="1" t="s">
        <v>1361</v>
      </c>
    </row>
    <row r="625" spans="4:4" x14ac:dyDescent="0.25">
      <c r="D625" s="1" t="s">
        <v>1362</v>
      </c>
    </row>
  </sheetData>
  <sheetProtection algorithmName="SHA-512" hashValue="tO04B0UCDrsT6ZQudt5papn4PQJHx4VZ1i+6OD1xkI/goxqz2rONf884grlCV3uHrMId8oxhOlScS2Zckv30Fg==" saltValue="jYXPLTi6f9qx0Ps9H+2Zjw==" spinCount="100000" sheet="1" objects="1" scenarios="1" autoFilter="0"/>
  <autoFilter ref="B6:D617" xr:uid="{00000000-0009-0000-0000-000006000000}"/>
  <pageMargins left="0.7" right="0.7" top="0.75" bottom="0.75" header="0.3" footer="0.3"/>
  <ignoredErrors>
    <ignoredError sqref="B88:B549" numberStoredAsText="1"/>
  </ignoredError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C3:E13"/>
  <sheetViews>
    <sheetView workbookViewId="0"/>
  </sheetViews>
  <sheetFormatPr defaultColWidth="8.85546875" defaultRowHeight="15" x14ac:dyDescent="0.25"/>
  <cols>
    <col min="3" max="3" width="9.140625" style="30"/>
    <col min="4" max="4" width="24" bestFit="1" customWidth="1"/>
    <col min="5" max="5" width="106.7109375" customWidth="1"/>
  </cols>
  <sheetData>
    <row r="3" spans="3:5" s="32" customFormat="1" x14ac:dyDescent="0.25">
      <c r="C3" s="31" t="s">
        <v>1229</v>
      </c>
      <c r="D3" s="32" t="s">
        <v>1230</v>
      </c>
      <c r="E3" s="32" t="s">
        <v>1231</v>
      </c>
    </row>
    <row r="4" spans="3:5" x14ac:dyDescent="0.25">
      <c r="C4" s="30">
        <v>0</v>
      </c>
      <c r="D4" t="s">
        <v>1232</v>
      </c>
      <c r="E4" t="s">
        <v>1233</v>
      </c>
    </row>
    <row r="5" spans="3:5" ht="45" x14ac:dyDescent="0.25">
      <c r="C5" s="30">
        <v>1</v>
      </c>
      <c r="D5" t="s">
        <v>1234</v>
      </c>
      <c r="E5" s="2" t="s">
        <v>1235</v>
      </c>
    </row>
    <row r="6" spans="3:5" ht="30" x14ac:dyDescent="0.25">
      <c r="C6" s="30">
        <v>1.2</v>
      </c>
      <c r="D6" t="s">
        <v>1234</v>
      </c>
      <c r="E6" s="2" t="s">
        <v>1237</v>
      </c>
    </row>
    <row r="7" spans="3:5" ht="75" x14ac:dyDescent="0.25">
      <c r="C7" s="30">
        <v>1.3</v>
      </c>
      <c r="D7" t="s">
        <v>1236</v>
      </c>
      <c r="E7" s="2" t="s">
        <v>1240</v>
      </c>
    </row>
    <row r="8" spans="3:5" x14ac:dyDescent="0.25">
      <c r="C8" s="30">
        <v>1.4</v>
      </c>
      <c r="D8" t="s">
        <v>1232</v>
      </c>
      <c r="E8" s="2" t="s">
        <v>1293</v>
      </c>
    </row>
    <row r="9" spans="3:5" ht="45" x14ac:dyDescent="0.25">
      <c r="C9" s="204">
        <v>1.5</v>
      </c>
      <c r="D9" t="s">
        <v>1350</v>
      </c>
      <c r="E9" s="2" t="s">
        <v>1351</v>
      </c>
    </row>
    <row r="10" spans="3:5" x14ac:dyDescent="0.25">
      <c r="C10" s="204">
        <v>1.51</v>
      </c>
      <c r="D10" t="s">
        <v>1232</v>
      </c>
      <c r="E10" s="2" t="s">
        <v>1354</v>
      </c>
    </row>
    <row r="11" spans="3:5" x14ac:dyDescent="0.25">
      <c r="C11" s="204">
        <v>1.52</v>
      </c>
      <c r="D11" t="s">
        <v>1232</v>
      </c>
      <c r="E11" s="2" t="s">
        <v>1364</v>
      </c>
    </row>
    <row r="12" spans="3:5" x14ac:dyDescent="0.25">
      <c r="C12" s="204">
        <v>1.53</v>
      </c>
      <c r="D12" t="s">
        <v>1232</v>
      </c>
      <c r="E12" s="2" t="s">
        <v>1365</v>
      </c>
    </row>
    <row r="13" spans="3:5" x14ac:dyDescent="0.25">
      <c r="C13" s="204">
        <v>1.54</v>
      </c>
      <c r="D13" t="s">
        <v>1232</v>
      </c>
      <c r="E13" s="2" t="s">
        <v>1366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ategory xmlns="13c68978-3c73-4e1d-a5d3-3a2046316ef0"/>
    <Document_x0020_Description xmlns="13c68978-3c73-4e1d-a5d3-3a2046316ef0" xsi:nil="true"/>
    <Permit_x0020_Type xmlns="308e743b-274b-486f-b30d-099d714ba672">Misc.</Permit_x0020_Type>
    <Program xmlns="1f9f35f2-f0cf-49ec-81fb-637d34c42406">AQ Permitting</Program>
    <Series xmlns="308e743b-274b-486f-b30d-099d714ba672" xsi:nil="true"/>
    <PublishingExpirationDate xmlns="http://schemas.microsoft.com/sharepoint/v3" xsi:nil="true"/>
    <PublishingStartDate xmlns="http://schemas.microsoft.com/sharepoint/v3" xsi:nil="true"/>
    <Tags xmlns="13c68978-3c73-4e1d-a5d3-3a2046316ef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B0FE1FD664DD544849CB9EE83F59CB3" ma:contentTypeVersion="11" ma:contentTypeDescription="Create a new document." ma:contentTypeScope="" ma:versionID="4a13b2b11fe18c076c7d63a4e024d516">
  <xsd:schema xmlns:xsd="http://www.w3.org/2001/XMLSchema" xmlns:xs="http://www.w3.org/2001/XMLSchema" xmlns:p="http://schemas.microsoft.com/office/2006/metadata/properties" xmlns:ns1="http://schemas.microsoft.com/sharepoint/v3" xmlns:ns2="1f9f35f2-f0cf-49ec-81fb-637d34c42406" xmlns:ns3="308e743b-274b-486f-b30d-099d714ba672" xmlns:ns4="13c68978-3c73-4e1d-a5d3-3a2046316ef0" targetNamespace="http://schemas.microsoft.com/office/2006/metadata/properties" ma:root="true" ma:fieldsID="896f8d8349cf8fb8858b2bc04fd8ae7c" ns1:_="" ns2:_="" ns3:_="" ns4:_="">
    <xsd:import namespace="http://schemas.microsoft.com/sharepoint/v3"/>
    <xsd:import namespace="1f9f35f2-f0cf-49ec-81fb-637d34c42406"/>
    <xsd:import namespace="308e743b-274b-486f-b30d-099d714ba672"/>
    <xsd:import namespace="13c68978-3c73-4e1d-a5d3-3a2046316ef0"/>
    <xsd:element name="properties">
      <xsd:complexType>
        <xsd:sequence>
          <xsd:element name="documentManagement">
            <xsd:complexType>
              <xsd:all>
                <xsd:element ref="ns2:Program" minOccurs="0"/>
                <xsd:element ref="ns3:Permit_x0020_Type" minOccurs="0"/>
                <xsd:element ref="ns4:Category" minOccurs="0"/>
                <xsd:element ref="ns4:Tags" minOccurs="0"/>
                <xsd:element ref="ns4:Document_x0020_Description" minOccurs="0"/>
                <xsd:element ref="ns1:PublishingStartDate" minOccurs="0"/>
                <xsd:element ref="ns1:PublishingExpirationDate" minOccurs="0"/>
                <xsd:element ref="ns4:Category_x003a_CSS_x0020_Class_x0020_Name" minOccurs="0"/>
                <xsd:element ref="ns3:Ser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hidden="true" ma:internalName="PublishingStartDate">
      <xsd:simpleType>
        <xsd:restriction base="dms:Unknown"/>
      </xsd:simpleType>
    </xsd:element>
    <xsd:element name="PublishingExpirationDate" ma:index="9" nillable="true" ma:displayName="Scheduling End Date"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f9f35f2-f0cf-49ec-81fb-637d34c42406" elementFormDefault="qualified">
    <xsd:import namespace="http://schemas.microsoft.com/office/2006/documentManagement/types"/>
    <xsd:import namespace="http://schemas.microsoft.com/office/infopath/2007/PartnerControls"/>
    <xsd:element name="Program" ma:index="2" nillable="true" ma:displayName="Programs/Projects" ma:default="Select..." ma:format="Dropdown" ma:internalName="Program0">
      <xsd:simpleType>
        <xsd:restriction base="dms:Choice">
          <xsd:enumeration value="Select..."/>
          <xsd:enumeration value="AQ Monitoring"/>
          <xsd:enumeration value="AQ Permitting"/>
          <xsd:enumeration value="Air Toxics"/>
          <xsd:enumeration value="Asbestos"/>
          <xsd:enumeration value="Ballast Water"/>
          <xsd:enumeration value="Biosolids"/>
          <xsd:enumeration value="Brownfields"/>
          <xsd:enumeration value="Burning"/>
          <xsd:enumeration value="Clean Fuels"/>
          <xsd:enumeration value="CWSRF"/>
          <xsd:enumeration value="Compliance and Enforcement"/>
          <xsd:enumeration value="Composting"/>
          <xsd:enumeration value="Conversion Technology"/>
          <xsd:enumeration value="Disposal"/>
          <xsd:enumeration value="Drinking Water Protection"/>
          <xsd:enumeration value="Dry Cleaners"/>
          <xsd:enumeration value="E-Cycles"/>
          <xsd:enumeration value="Emergency Response"/>
          <xsd:enumeration value="ECO"/>
          <xsd:enumeration value="Environmental Cleanup"/>
          <xsd:enumeration value="Food Waste"/>
          <xsd:enumeration value="Gasoline Vapor Recovery"/>
          <xsd:enumeration value="Green Building"/>
          <xsd:enumeration value="GHG"/>
          <xsd:enumeration value="Groundwater"/>
          <xsd:enumeration value="Hazardous Waste"/>
          <xsd:enumeration value="Heat Smart"/>
          <xsd:enumeration value="HOT"/>
          <xsd:enumeration value="Household Hazardous Waste"/>
          <xsd:enumeration value="Industrial Pretreatment"/>
          <xsd:enumeration value="Infectious Waste"/>
          <xsd:enumeration value="LUST"/>
          <xsd:enumeration value="Materials Management"/>
          <xsd:enumeration value="Mercury"/>
          <xsd:enumeration value="Nonpoint Source"/>
          <xsd:enumeration value="Nuisance Odor"/>
          <xsd:enumeration value="Onsite Septic"/>
          <xsd:enumeration value="Clean Diesel"/>
          <xsd:enumeration value="Clean Fuels"/>
          <xsd:enumeration value="E-Cycles"/>
          <xsd:enumeration value="LEV"/>
          <xsd:enumeration value="Paint"/>
          <xsd:enumeration value="Pesticide Stewardship"/>
          <xsd:enumeration value="Product Stewardship"/>
          <xsd:enumeration value="PPA"/>
          <xsd:enumeration value="Toxics Reduction"/>
          <xsd:enumeration value="Regional Solutions"/>
          <xsd:enumeration value="Section 401 Hydropower"/>
          <xsd:enumeration value="Section 401 Removal and Fill"/>
          <xsd:enumeration value="Site Assessment"/>
          <xsd:enumeration value="Small Business Assistance"/>
          <xsd:enumeration value="Solid Waste Disposal"/>
          <xsd:enumeration value="Solid Waste Permits"/>
          <xsd:enumeration value="Supplemental Environmental Projects"/>
          <xsd:enumeration value="Tanks Program"/>
          <xsd:enumeration value="TMDL"/>
          <xsd:enumeration value="Tribal Relations"/>
          <xsd:enumeration value="UIC"/>
          <xsd:enumeration value="Universal Waste"/>
          <xsd:enumeration value="UST"/>
          <xsd:enumeration value="VIP"/>
          <xsd:enumeration value="Waste Prevention and Reuse"/>
          <xsd:enumeration value="Waste Recovery"/>
          <xsd:enumeration value="Wastewater Operator Certification"/>
          <xsd:enumeration value="WQ Assessment"/>
          <xsd:enumeration value="WQ Credit Trading"/>
          <xsd:enumeration value="WQ Monitoring"/>
          <xsd:enumeration value="WQ Permits"/>
          <xsd:enumeration value="WQ Standards"/>
          <xsd:enumeration value="WQ Toxics Monitoring"/>
          <xsd:enumeration value="Water Reuse"/>
          <xsd:enumeration value="Wood Stoves"/>
          <xsd:enumeration value="Columbia Slough"/>
          <xsd:enumeration value="NoPo Odor"/>
          <xsd:enumeration value="Jordan Cove"/>
          <xsd:enumeration value="Portland Harbor"/>
          <xsd:enumeration value="Columbia Pacific Bio-Refinery"/>
          <xsd:enumeration value="AmeriTies"/>
          <xsd:enumeration value="Ashland Railroad"/>
          <xsd:enumeration value="Bullseye Glass"/>
          <xsd:enumeration value="Coyote Island"/>
          <xsd:enumeration value="Daimler Trucks"/>
          <xsd:enumeration value="Gasoline Terminals NW Portland"/>
          <xsd:enumeration value="Grimm's Fuel"/>
          <xsd:enumeration value="Hollingsworth &amp; Vose"/>
          <xsd:enumeration value="Intel"/>
          <xsd:enumeration value="PGE Boardman"/>
          <xsd:enumeration value="Precision Castparts"/>
          <xsd:enumeration value="Riverbend Landfill"/>
          <xsd:enumeration value="Umatilla Chemical Depot"/>
          <xsd:enumeration value="Uroboros Glass"/>
          <xsd:enumeration value="VW"/>
          <xsd:enumeration value="Greenhouse Gas/Climate"/>
        </xsd:restriction>
      </xsd:simpleType>
    </xsd:element>
  </xsd:schema>
  <xsd:schema xmlns:xsd="http://www.w3.org/2001/XMLSchema" xmlns:xs="http://www.w3.org/2001/XMLSchema" xmlns:dms="http://schemas.microsoft.com/office/2006/documentManagement/types" xmlns:pc="http://schemas.microsoft.com/office/infopath/2007/PartnerControls" targetNamespace="308e743b-274b-486f-b30d-099d714ba672" elementFormDefault="qualified">
    <xsd:import namespace="http://schemas.microsoft.com/office/2006/documentManagement/types"/>
    <xsd:import namespace="http://schemas.microsoft.com/office/infopath/2007/PartnerControls"/>
    <xsd:element name="Permit_x0020_Type" ma:index="3" nillable="true" ma:displayName="Permit Type" ma:default="Misc." ma:format="Dropdown" ma:internalName="Permit_x0020_Type">
      <xsd:simpleType>
        <xsd:restriction base="dms:Choice">
          <xsd:enumeration value="Misc."/>
          <xsd:enumeration value="Permitted Facility"/>
          <xsd:enumeration value="Basic ACDP"/>
          <xsd:enumeration value="General ACDP"/>
          <xsd:enumeration value="Simple, Standard and Constr ACDP"/>
          <xsd:enumeration value="Title V"/>
          <xsd:enumeration value="Hazardous Waste"/>
          <xsd:enumeration value="401 Hydro Power"/>
          <xsd:enumeration value="Solid Waste"/>
          <xsd:enumeration value="Graywater"/>
          <xsd:enumeration value="MS4"/>
          <xsd:enumeration value="Mining"/>
          <xsd:enumeration value="NPDES"/>
          <xsd:enumeration value="Stormwater"/>
          <xsd:enumeration value="Wastewater"/>
          <xsd:enumeration value="WPCF"/>
        </xsd:restriction>
      </xsd:simpleType>
    </xsd:element>
    <xsd:element name="Series" ma:index="16" nillable="true" ma:displayName="Series" ma:description="For ACDP and TV permits" ma:format="Dropdown" ma:internalName="Series">
      <xsd:simpleType>
        <xsd:restriction base="dms:Choice">
          <xsd:enumeration value="Administrative Forms (series AQ100)"/>
          <xsd:enumeration value="Administrative &amp; General Facility Information (Series AP100)"/>
          <xsd:enumeration value="Device and Equipment Forms (Series 200)"/>
          <xsd:enumeration value="Pollution Prevention and Control Devices (Series 300)"/>
          <xsd:enumeration value="Emissions Forms (Series 400)"/>
          <xsd:enumeration value="Applicable Requirements (Series AR400)"/>
          <xsd:enumeration value="Emission Factors (Series EF)"/>
          <xsd:enumeration value="Emissions Data (Series ED600)"/>
          <xsd:enumeration value="Emissions Unit Summary (Series EU500)"/>
          <xsd:enumeration value="Facility Device/Process Description (Series DV200)"/>
          <xsd:enumeration value="Miscellaneous (Series MF800)"/>
          <xsd:enumeration value="Modification Forms (Series MD900)"/>
          <xsd:enumeration value="Monitoring and Testing (Series CP700)"/>
          <xsd:enumeration value="Pollution Control Device Description (Series CD300)"/>
        </xsd:restriction>
      </xsd:simpleType>
    </xsd:element>
  </xsd:schema>
  <xsd:schema xmlns:xsd="http://www.w3.org/2001/XMLSchema" xmlns:xs="http://www.w3.org/2001/XMLSchema" xmlns:dms="http://schemas.microsoft.com/office/2006/documentManagement/types" xmlns:pc="http://schemas.microsoft.com/office/infopath/2007/PartnerControls" targetNamespace="13c68978-3c73-4e1d-a5d3-3a2046316ef0" elementFormDefault="qualified">
    <xsd:import namespace="http://schemas.microsoft.com/office/2006/documentManagement/types"/>
    <xsd:import namespace="http://schemas.microsoft.com/office/infopath/2007/PartnerControls"/>
    <xsd:element name="Category" ma:index="4" nillable="true" ma:displayName="Category" ma:list="{87d27fa1-96e4-4a34-8cb8-502a3eb36927}" ma:internalName="Category" ma:showField="Full_x0020_Title" ma:web="ff90a875-b49c-40de-9556-a35ae4f67e29">
      <xsd:complexType>
        <xsd:complexContent>
          <xsd:extension base="dms:MultiChoiceLookup">
            <xsd:sequence>
              <xsd:element name="Value" type="dms:Lookup" maxOccurs="unbounded" minOccurs="0" nillable="true"/>
            </xsd:sequence>
          </xsd:extension>
        </xsd:complexContent>
      </xsd:complexType>
    </xsd:element>
    <xsd:element name="Tags" ma:index="5" nillable="true" ma:displayName="Tags" ma:internalName="Tags">
      <xsd:simpleType>
        <xsd:restriction base="dms:Text">
          <xsd:maxLength value="255"/>
        </xsd:restriction>
      </xsd:simpleType>
    </xsd:element>
    <xsd:element name="Document_x0020_Description" ma:index="6" nillable="true" ma:displayName="Document Description" ma:internalName="Document_x0020_Description">
      <xsd:simpleType>
        <xsd:restriction base="dms:Note">
          <xsd:maxLength value="255"/>
        </xsd:restriction>
      </xsd:simpleType>
    </xsd:element>
    <xsd:element name="Category_x003a_CSS_x0020_Class_x0020_Name" ma:index="12" nillable="true" ma:displayName="Category:CSS Class Name" ma:list="{87d27fa1-96e4-4a34-8cb8-502a3eb36927}" ma:internalName="Category_x003a_CSS_x0020_Class_x0020_Name" ma:readOnly="true" ma:showField="CSS_x0020_Class_x0020_Name" ma:web="ff90a875-b49c-40de-9556-a35ae4f67e2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0"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09E766-2BDA-4129-9A73-694C71718DF9}">
  <ds:schemaRefs>
    <ds:schemaRef ds:uri="http://schemas.microsoft.com/office/2006/metadata/properties"/>
    <ds:schemaRef ds:uri="http://schemas.microsoft.com/office/infopath/2007/PartnerControls"/>
    <ds:schemaRef ds:uri="13c68978-3c73-4e1d-a5d3-3a2046316ef0"/>
    <ds:schemaRef ds:uri="308e743b-274b-486f-b30d-099d714ba672"/>
    <ds:schemaRef ds:uri="1f9f35f2-f0cf-49ec-81fb-637d34c42406"/>
    <ds:schemaRef ds:uri="http://schemas.microsoft.com/sharepoint/v3"/>
  </ds:schemaRefs>
</ds:datastoreItem>
</file>

<file path=customXml/itemProps2.xml><?xml version="1.0" encoding="utf-8"?>
<ds:datastoreItem xmlns:ds="http://schemas.openxmlformats.org/officeDocument/2006/customXml" ds:itemID="{0D1F3374-0768-4A31-88BA-2A02401263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f9f35f2-f0cf-49ec-81fb-637d34c42406"/>
    <ds:schemaRef ds:uri="308e743b-274b-486f-b30d-099d714ba672"/>
    <ds:schemaRef ds:uri="13c68978-3c73-4e1d-a5d3-3a2046316e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830CE87-5566-4B65-B9AB-B9964C923CA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3</vt:i4>
      </vt:variant>
    </vt:vector>
  </HeadingPairs>
  <TitlesOfParts>
    <vt:vector size="11" baseType="lpstr">
      <vt:lpstr>Form Instructions</vt:lpstr>
      <vt:lpstr>1. Facility Information</vt:lpstr>
      <vt:lpstr>2. Emissions Units &amp; Activities</vt:lpstr>
      <vt:lpstr>3. Pollutant Emissions - EF</vt:lpstr>
      <vt:lpstr>4. Material Balance Activities</vt:lpstr>
      <vt:lpstr>5. Pollutant Emissions - MB</vt:lpstr>
      <vt:lpstr>DEQ Pollutant List</vt:lpstr>
      <vt:lpstr>RevHistory</vt:lpstr>
      <vt:lpstr>HAPs</vt:lpstr>
      <vt:lpstr>'Form Instructions'!OLE_LINK7</vt:lpstr>
      <vt:lpstr>'Form Instructions'!Print_Area</vt:lpstr>
    </vt:vector>
  </TitlesOfParts>
  <Company>Oregon Department of Environmental Quality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GISKA Jonathan</dc:creator>
  <cp:lastModifiedBy>Travis Knudsen</cp:lastModifiedBy>
  <cp:lastPrinted>2018-12-14T23:57:06Z</cp:lastPrinted>
  <dcterms:created xsi:type="dcterms:W3CDTF">2018-11-29T22:27:46Z</dcterms:created>
  <dcterms:modified xsi:type="dcterms:W3CDTF">2021-01-15T23:27:34Z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0x010100DB0FE1FD664DD544849CB9EE83F59CB3</vt:lpwstr>
  </property>
</Properties>
</file>